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Groh\Lysimeter\P7_Work for others\2021\2021_Bridget_lysimeter_Data\Raw_data\Wüstebach\"/>
    </mc:Choice>
  </mc:AlternateContent>
  <bookViews>
    <workbookView xWindow="360" yWindow="650" windowWidth="20130" windowHeight="7490" tabRatio="677" activeTab="2"/>
  </bookViews>
  <sheets>
    <sheet name="Site-info" sheetId="2" r:id="rId1"/>
    <sheet name="Soil_profile_Wuestebach" sheetId="6" r:id="rId2"/>
    <sheet name="Data_Names" sheetId="31" r:id="rId3"/>
  </sheets>
  <calcPr calcId="152511"/>
</workbook>
</file>

<file path=xl/calcChain.xml><?xml version="1.0" encoding="utf-8"?>
<calcChain xmlns="http://schemas.openxmlformats.org/spreadsheetml/2006/main">
  <c r="P15" i="6" l="1"/>
  <c r="P14" i="6"/>
  <c r="P13" i="6"/>
  <c r="P12" i="6"/>
  <c r="P11" i="6"/>
  <c r="P10" i="6"/>
  <c r="P9" i="6"/>
  <c r="P8" i="6"/>
  <c r="P27" i="6"/>
  <c r="P28" i="6"/>
  <c r="P29" i="6"/>
  <c r="P30" i="6"/>
  <c r="P31" i="6"/>
  <c r="P32" i="6"/>
  <c r="P26" i="6"/>
</calcChain>
</file>

<file path=xl/sharedStrings.xml><?xml version="1.0" encoding="utf-8"?>
<sst xmlns="http://schemas.openxmlformats.org/spreadsheetml/2006/main" count="355" uniqueCount="175">
  <si>
    <t>Contact:</t>
  </si>
  <si>
    <t>Jannis Groh</t>
  </si>
  <si>
    <t>j.groh@fz-juelich.de</t>
  </si>
  <si>
    <t>Dataset information</t>
  </si>
  <si>
    <t>Lysimeter: 1m², depht 1.5m</t>
  </si>
  <si>
    <t>Resolution: 10 g</t>
  </si>
  <si>
    <t>Measurement frequency: 5 Hz</t>
  </si>
  <si>
    <t>Averaging interval weight data: 1 min</t>
  </si>
  <si>
    <t>Data processing:</t>
  </si>
  <si>
    <t>Manual and automatic plasubility checks</t>
  </si>
  <si>
    <t>http://link.springer.com/article/10.1007%2Fs12665-016-6031-5</t>
  </si>
  <si>
    <t>Pütz et al.  (2016): TERENO-SOILCan: a lysimeter-network in Germany observing soil processes and plant diversity influenced by climate change. -EES, 75.</t>
  </si>
  <si>
    <t>AWAT-snap routine were used to reduce noise</t>
  </si>
  <si>
    <t>https://www.sciencedirect.com/science/article/pii/S0022169417302330</t>
  </si>
  <si>
    <t xml:space="preserve">Further information on the test site and generell lysimeter set-up  can be taken from </t>
  </si>
  <si>
    <t>Missing values are marked as NA</t>
  </si>
  <si>
    <t>%</t>
  </si>
  <si>
    <t>pH</t>
  </si>
  <si>
    <t>Nr.</t>
  </si>
  <si>
    <t>Tiefe (cm)</t>
  </si>
  <si>
    <t>Horizont</t>
  </si>
  <si>
    <t>Ah</t>
  </si>
  <si>
    <t>Landscape Function, Hydropedology</t>
  </si>
  <si>
    <t>Eberswalder Straße 84</t>
  </si>
  <si>
    <t>15374 Müncheberg</t>
  </si>
  <si>
    <t>Phone:  +49 2461 61 6273</t>
  </si>
  <si>
    <t xml:space="preserve">E-mail: </t>
  </si>
  <si>
    <t>Forschungszentrum Jülich GmbH</t>
  </si>
  <si>
    <t>Institute for Bio- and Geosciences - IBG-3, Agrosphere</t>
  </si>
  <si>
    <t>https://agupubs.onlinelibrary.wiley.com/doi/full/10.1029/2018WR024072</t>
  </si>
  <si>
    <t>Leibniz-Center for Agriculture Landscape Research (ZALF),</t>
  </si>
  <si>
    <t>52425 Jülich</t>
  </si>
  <si>
    <t>Germany</t>
  </si>
  <si>
    <t>Above sea level: Wüstebach = 625 m a.s.l.</t>
  </si>
  <si>
    <t>Land use: natural forest meadow with no active land use</t>
  </si>
  <si>
    <t>Vegetation/Main sepcies: Agrostis capillaris and Galium saxatile. 5-10cm moss layer Rhytidiadelphus squarosus</t>
  </si>
  <si>
    <t xml:space="preserve">Meteo-data from station: WU_BKY_010 (Wuestebach); </t>
  </si>
  <si>
    <t>Estimation and prediction of nighttime water fluxes (Dew and ET)</t>
  </si>
  <si>
    <t>Inverse estimation of the SHP tracer experiment</t>
  </si>
  <si>
    <t>https://acsess.onlinelibrary.wiley.com/doi/abs/10.2136/vzj2017.09.0168</t>
  </si>
  <si>
    <t>https://www.researchgate.net/publication/316967561_Veranderungen_des_Stickstoff-Haushaltes_eines_Waldwiesen-Standortes_durch_den_Klimawandel</t>
  </si>
  <si>
    <t>N-cylce and climate change Wuestebach</t>
  </si>
  <si>
    <t>Publications for data processing, site and set-up, tracer experiment and N-cycle</t>
  </si>
  <si>
    <t>Left profile Wuestebach</t>
  </si>
  <si>
    <t>Right profile Wuestebach</t>
  </si>
  <si>
    <t>Tiefe</t>
  </si>
  <si>
    <t>(cm)</t>
  </si>
  <si>
    <t>Beschreibung</t>
  </si>
  <si>
    <t>Of</t>
  </si>
  <si>
    <t>keine Nadelstreuauflage (Lichtung), Krautschicht: Farn, Moos, Gräser, Wurzelfilz sehr stark verfilzt, lagig abzunehmen</t>
  </si>
  <si>
    <t>Oh</t>
  </si>
  <si>
    <t>intensiv durchwurzelt, Wurzelfilz löst sich leicht ab</t>
  </si>
  <si>
    <t>0-6</t>
  </si>
  <si>
    <t>dunkelbrauner (7,5YR3/3), stark humoser, sandig-toniger Lehm, Krümelgefüge, karbonatfrei, locker, mittel (Grobw.) bis stark (Feinw.) durchwurzelt, Regenwürmer, deutlicher, welliger Übergang zum</t>
  </si>
  <si>
    <t>Aeh</t>
  </si>
  <si>
    <t>(saumartiger Übergangshorizont); dunkelbraun (7,5YR3/3) (leicht violettstichig), Krümel-Subpolyedergefüge</t>
  </si>
  <si>
    <t>sSew-Ah</t>
  </si>
  <si>
    <t>dumpf gelblichbrauner bis gelblichbrauner (10YR5/4, 10YR5/8 und 2,5Y5/4), stark humoser, sandig-toniger Lehm, Subpolyedergefüge (0,5-2 cm), karbonatfrei, mäßig dicht, sehr schwach (Grobw.) bis schwach (Feinw.) durchwurzelt, Holzkohle, ca. 20% Skelett ≤ 2 cm (Quarzit, Schluffstein, leicht gerundete Kanten), etwas fahl/ gebleicht; wellig-diffuser Übergang zum</t>
  </si>
  <si>
    <t>15-31</t>
  </si>
  <si>
    <t>sSsw-Bv</t>
  </si>
  <si>
    <r>
      <t>Leuchtend brauner (7,5YR5/6 bis 5/8), mittel humoser</t>
    </r>
    <r>
      <rPr>
        <vertAlign val="superscript"/>
        <sz val="12"/>
        <color theme="1"/>
        <rFont val="Arial"/>
        <family val="2"/>
      </rPr>
      <t>#</t>
    </r>
    <r>
      <rPr>
        <sz val="12"/>
        <color theme="1"/>
        <rFont val="Arial"/>
        <family val="2"/>
      </rPr>
      <t>, sandig-toniger Lehm, Subpolyedergefüge (0,2-1 cm), karbonatfrei, mäßig dicht, sehr schwach (Grobw.) bzw. stark (Feinw.) durchwurzelt, ca. 20% Skelett (ähnlich Bv1); eben-diffuser Übergang zum</t>
    </r>
  </si>
  <si>
    <t>31-59</t>
  </si>
  <si>
    <t>II Bv1</t>
  </si>
  <si>
    <r>
      <t>brauner (10YR4/6), mittel humoser</t>
    </r>
    <r>
      <rPr>
        <vertAlign val="superscript"/>
        <sz val="12"/>
        <color theme="1"/>
        <rFont val="Arial"/>
        <family val="2"/>
      </rPr>
      <t>#</t>
    </r>
    <r>
      <rPr>
        <sz val="12"/>
        <color theme="1"/>
        <rFont val="Arial"/>
        <family val="2"/>
      </rPr>
      <t>, mittel toniger Schluff, Subpolyedergefüge (0,2-1 cm), karbonatfrei, mäßig dicht, sehr schwach (Grobw.) bzw. stark (Feinw.) durchwurzelt, ca. 20% Skelett; eben-diffuser Übergang zum</t>
    </r>
  </si>
  <si>
    <t>59-95</t>
  </si>
  <si>
    <t>II Bv2</t>
  </si>
  <si>
    <t>Dumpf-gelblichbrauner (10YR5/4), schwach humoser, schwach toniger Schluff, Subpolyeder ≤ 1cm, karbonatfrei, mäßig dicht, sehr schwach (Grobw.) bis schwach (Feinw.) durchwurzelt, ca. 50% Skelett, Viele Steine 2-5 cm, bis über 20 cm, Steine hangparallel eingeregelt; zungenförmig-diffuser Übergang zum</t>
  </si>
  <si>
    <t>Wurzelfilz, bricht lagig, trennbar von Oh</t>
  </si>
  <si>
    <t>Verfilzt, lagig abnehmbar</t>
  </si>
  <si>
    <t>filmartig auf Ah aufliegend</t>
  </si>
  <si>
    <t>Ah1</t>
  </si>
  <si>
    <t>dunkelbrauner (7,5 YR3/3), sehr stark humoser, schwach toniger Lehm</t>
  </si>
  <si>
    <t>Ah2</t>
  </si>
  <si>
    <t>gräulichbrauner (7,5 YR 5/2), stark humoser, sandig-toniger Lehm</t>
  </si>
  <si>
    <t>Sew-Bv</t>
  </si>
  <si>
    <r>
      <t>dumpf gelblichbrauner (10YR5/4) bis gelblichbrauner (2,5Y5/4), mittel humoser</t>
    </r>
    <r>
      <rPr>
        <vertAlign val="superscript"/>
        <sz val="12"/>
        <color theme="1"/>
        <rFont val="Arial"/>
        <family val="2"/>
      </rPr>
      <t>#</t>
    </r>
    <r>
      <rPr>
        <sz val="12"/>
        <color theme="1"/>
        <rFont val="Arial"/>
        <family val="2"/>
      </rPr>
      <t>, sandig-toniger Lehm; Aggregatinneres kleine Rostflecken &lt;1mm; &lt;2-5% Kohleflitter (bis 3mm Größe) mit 10YR5/8; mäßig dicht bis dicht (Ld3-4), scharf-welliger Übergang zum</t>
    </r>
  </si>
  <si>
    <t>21-43</t>
  </si>
  <si>
    <r>
      <t>leuchtend gelblichbrauner (10YR6/8), mittel humoser</t>
    </r>
    <r>
      <rPr>
        <vertAlign val="superscript"/>
        <sz val="12"/>
        <color theme="1"/>
        <rFont val="Arial"/>
        <family val="2"/>
      </rPr>
      <t>#</t>
    </r>
    <r>
      <rPr>
        <sz val="12"/>
        <color theme="1"/>
        <rFont val="Arial"/>
        <family val="2"/>
      </rPr>
      <t>, stark sandiger Lehm; ca. 30% Skelett (2-5 cm Größe), diffuser Übergang zum</t>
    </r>
  </si>
  <si>
    <t>43-68</t>
  </si>
  <si>
    <r>
      <t>dumpf gelblichbrauner (10YR 6/4), mittel humoser</t>
    </r>
    <r>
      <rPr>
        <vertAlign val="superscript"/>
        <sz val="12"/>
        <color theme="1"/>
        <rFont val="Arial"/>
        <family val="2"/>
      </rPr>
      <t>#</t>
    </r>
    <r>
      <rPr>
        <sz val="12"/>
        <color theme="1"/>
        <rFont val="Arial"/>
        <family val="2"/>
      </rPr>
      <t>, schwach lehmiger Sand, 30-50% Skelett</t>
    </r>
  </si>
  <si>
    <t>68-100</t>
  </si>
  <si>
    <t>II Bv3</t>
  </si>
  <si>
    <t>gräulich gelbbrauner (10YR6/2), schwach humoser, mittel lehmiger Sand, gröbere Skelettbestandteile, dicht (Ld4)</t>
  </si>
  <si>
    <t>100-130+</t>
  </si>
  <si>
    <t>III Cv</t>
  </si>
  <si>
    <t>eingeregelter, umgelagerter Schiefer, 70% Skelett (Basislage), Feinmaterial: Bv-ähnlicher, schwach humoser, stark lehmiger Sand; die Solifluktionsdecke bildet eine Tasche, die an den rechten und linken Profilseitenwänden bei  80 cm Tiefe beginnt und in der Mitte bei 130 cm</t>
  </si>
  <si>
    <t>130-180+</t>
  </si>
  <si>
    <t>IV Cv</t>
  </si>
  <si>
    <t>anstehender Schiefer, Feinmaterial in Spalten und Klüften: Bv-ähnlicher, sehr schwach humoser, stark sandiger Lehm</t>
  </si>
  <si>
    <t># Die analytisch bestimmten Humusgehalte unterhalb des Ah waren im Gelände nicht erkennbar und sind vermutlich zu hoch. Möglicherweise liegt dies an der angewandten Methode nach Walkley &amp; Black.</t>
  </si>
  <si>
    <t>95-110</t>
  </si>
  <si>
    <t>Brauner (7,5YR4/6), schwach humoser, mittel toniger Schluff, Subpolyeder ≤ 1cm, karbonatfrei, mäßig dicht, sehr schwach durchwurzelt (Grob- und Feinwurzeln), ca. 50% Skelett, zungenförmig-diffuser Übergang zum</t>
  </si>
  <si>
    <t>110-150</t>
  </si>
  <si>
    <t>Gräulich gelblichbrauner (10YR5/2), sehr schwach humoser, stark sandiger Lehm, Subpolyeder ≤ 1cm, karbonatfrei, dicht, nicht (Grobw.) bzw. sehr schwach (Feinw.) durchwurzelt, ca. 80% Skelett, meist plattige Steine von ca. 10 cm Durchmesser, m.o.w. hangparallel (Basislage), zungenförmig-deutlicher Übergang zum</t>
  </si>
  <si>
    <t>150-180+</t>
  </si>
  <si>
    <t>≥ 90% Skelett, anstehender saprolithisierter Ton-/Schluffstein (hellgrau), weniger verwitterte Exemplare schwarz, geschiefert; in Klüften Bv-Material (10YR5/2)</t>
  </si>
  <si>
    <t>Textur d. Feinbodens</t>
  </si>
  <si>
    <r>
      <t>C</t>
    </r>
    <r>
      <rPr>
        <vertAlign val="subscript"/>
        <sz val="11"/>
        <color theme="1"/>
        <rFont val="Calibri"/>
        <family val="2"/>
      </rPr>
      <t>org</t>
    </r>
    <r>
      <rPr>
        <vertAlign val="superscript"/>
        <sz val="10"/>
        <color theme="1"/>
        <rFont val="Arial"/>
        <family val="2"/>
      </rPr>
      <t>(2)</t>
    </r>
  </si>
  <si>
    <t>N</t>
  </si>
  <si>
    <t>C/N</t>
  </si>
  <si>
    <t> Nr.</t>
  </si>
  <si>
    <t> Tiefe (cm)</t>
  </si>
  <si>
    <t>Horizont </t>
  </si>
  <si>
    <t>S</t>
  </si>
  <si>
    <t>U</t>
  </si>
  <si>
    <t>T</t>
  </si>
  <si>
    <t>Bodenart</t>
  </si>
  <si>
    <r>
      <t>CaCl</t>
    </r>
    <r>
      <rPr>
        <vertAlign val="subscript"/>
        <sz val="11"/>
        <color theme="1"/>
        <rFont val="Calibri"/>
        <family val="2"/>
      </rPr>
      <t>2</t>
    </r>
  </si>
  <si>
    <t> Humus-</t>
  </si>
  <si>
    <t>qualität</t>
  </si>
  <si>
    <t>2-0</t>
  </si>
  <si>
    <t>Of, Oh</t>
  </si>
  <si>
    <t>0-8</t>
  </si>
  <si>
    <t>Ah, Aeh</t>
  </si>
  <si>
    <t>Lts</t>
  </si>
  <si>
    <t>Sew-Ah</t>
  </si>
  <si>
    <t>Ut3</t>
  </si>
  <si>
    <t>KAK</t>
  </si>
  <si>
    <r>
      <t>mmol</t>
    </r>
    <r>
      <rPr>
        <vertAlign val="subscript"/>
        <sz val="11"/>
        <color theme="1"/>
        <rFont val="Calibri"/>
        <family val="2"/>
      </rPr>
      <t>c</t>
    </r>
    <r>
      <rPr>
        <sz val="10"/>
        <color theme="1"/>
        <rFont val="Arial"/>
        <family val="2"/>
      </rPr>
      <t>/100g</t>
    </r>
  </si>
  <si>
    <t>1-2</t>
  </si>
  <si>
    <t>3-4</t>
  </si>
  <si>
    <r>
      <t>Fe</t>
    </r>
    <r>
      <rPr>
        <vertAlign val="subscript"/>
        <sz val="11"/>
        <color theme="1"/>
        <rFont val="Calibri"/>
        <family val="2"/>
      </rPr>
      <t>ox</t>
    </r>
  </si>
  <si>
    <r>
      <t>Mn</t>
    </r>
    <r>
      <rPr>
        <vertAlign val="subscript"/>
        <sz val="11"/>
        <color theme="1"/>
        <rFont val="Calibri"/>
        <family val="2"/>
      </rPr>
      <t>ox</t>
    </r>
  </si>
  <si>
    <r>
      <t>Al</t>
    </r>
    <r>
      <rPr>
        <vertAlign val="subscript"/>
        <sz val="11"/>
        <color theme="1"/>
        <rFont val="Calibri"/>
        <family val="2"/>
      </rPr>
      <t>ox</t>
    </r>
  </si>
  <si>
    <r>
      <t>Al</t>
    </r>
    <r>
      <rPr>
        <vertAlign val="subscript"/>
        <sz val="11"/>
        <color theme="1"/>
        <rFont val="Calibri"/>
        <family val="2"/>
      </rPr>
      <t>ox</t>
    </r>
    <r>
      <rPr>
        <sz val="10"/>
        <color theme="1"/>
        <rFont val="Arial"/>
        <family val="2"/>
      </rPr>
      <t>/Ton</t>
    </r>
  </si>
  <si>
    <t>(oxalatlösl.;mg/kg)</t>
  </si>
  <si>
    <t>8-15</t>
  </si>
  <si>
    <t>-</t>
  </si>
  <si>
    <t>100-130</t>
  </si>
  <si>
    <t>6-10</t>
  </si>
  <si>
    <t>10-21</t>
  </si>
  <si>
    <t>Lt2</t>
  </si>
  <si>
    <t>Ls4</t>
  </si>
  <si>
    <t>Sl2</t>
  </si>
  <si>
    <t>Sl3</t>
  </si>
  <si>
    <t>Sl4</t>
  </si>
  <si>
    <t>(2) h4: stark humos, h3=mittel humos, h2=schwach humos, h1=sehr schwach humos. Die analytisch bestimmten Humusgehalte unterhalb des Ah waren im Gelände nicht erkennbar und sind vermutlich zu hoch. Möglicherweise liegt dies an der angewandten Methode nach Walkley &amp; Black.</t>
  </si>
  <si>
    <r>
      <t xml:space="preserve">Tab. 1: </t>
    </r>
    <r>
      <rPr>
        <sz val="12"/>
        <color theme="1"/>
        <rFont val="Arial"/>
        <family val="2"/>
      </rPr>
      <t xml:space="preserve">Feldbodenkundliche Beschreibung des Profils Wuestebach-links  </t>
    </r>
  </si>
  <si>
    <t>2-0.5</t>
  </si>
  <si>
    <t>0.5-0</t>
  </si>
  <si>
    <t>6-8</t>
  </si>
  <si>
    <r>
      <t xml:space="preserve">Tab. 1: </t>
    </r>
    <r>
      <rPr>
        <sz val="12"/>
        <color theme="1"/>
        <rFont val="Arial"/>
        <family val="2"/>
      </rPr>
      <t xml:space="preserve">Feldbodenkundliche Beschreibung des Profils Wuestebach-rechts  </t>
    </r>
  </si>
  <si>
    <t>5-3</t>
  </si>
  <si>
    <t>WU_Y_011_L</t>
  </si>
  <si>
    <t>WU_Y_012_L</t>
  </si>
  <si>
    <t>WU_Y_013_L</t>
  </si>
  <si>
    <t>WU_Y_014_L</t>
  </si>
  <si>
    <t>WU_Y_015_L</t>
  </si>
  <si>
    <t>WU_Y_016_L</t>
  </si>
  <si>
    <t>WU_Y_011_D</t>
  </si>
  <si>
    <t>WU_Y_012_D</t>
  </si>
  <si>
    <t>WU_Y_013_D</t>
  </si>
  <si>
    <t>WU_Y_014_D</t>
  </si>
  <si>
    <t>WU_Y_015_D</t>
  </si>
  <si>
    <t>WU_Y_016_D</t>
  </si>
  <si>
    <t>Variable_ID</t>
  </si>
  <si>
    <t>Description</t>
  </si>
  <si>
    <t>Pre-processed lysimeter weight data corrected for water flux across the lysimeter bottom for lysimeter WU_Y_011</t>
  </si>
  <si>
    <t>Pre-processed lysimeter weight data corrected for water flux across the lysimeter bottom for lysimeter WU_Y_012</t>
  </si>
  <si>
    <t>Pre-processed lysimeter weight data corrected for water flux across the lysimeter bottom for lysimeter WU_Y_013</t>
  </si>
  <si>
    <t>Pre-processed lysimeter weight data corrected for water flux across the lysimeter bottom for lysimeter WU_Y_014</t>
  </si>
  <si>
    <t>Pre-processed lysimeter weight data corrected for water flux across the lysimeter bottom for lysimeter WU_Y_015</t>
  </si>
  <si>
    <t>Pre-processed lysimeter weight data corrected for water flux across the lysimeter bottom for lysimeter WU_Y_016</t>
  </si>
  <si>
    <t>Pre-processed tank weight data corrected for water flux across the lysimeter bottom for tank WU_Y_011</t>
  </si>
  <si>
    <t>Pre-processed tank weight data corrected for water flux across the lysimeter bottom for tank WU_Y_012</t>
  </si>
  <si>
    <t>Pre-processed tank weight data corrected for water flux across the lysimeter bottom for tank WU_Y_013</t>
  </si>
  <si>
    <t>Pre-processed tank weight data corrected for water flux across the lysimeter bottom for tank WU_Y_014</t>
  </si>
  <si>
    <t>Pre-processed tank weight data corrected for water flux across the lysimeter bottom for tank WU_Y_015</t>
  </si>
  <si>
    <t>Pre-processed tank weight data corrected for water flux across the lysimeter bottom for tank WU_Y_016</t>
  </si>
  <si>
    <t>File names</t>
  </si>
  <si>
    <t>Years</t>
  </si>
  <si>
    <t>2016, 2017,2018,2019</t>
  </si>
  <si>
    <t>WU_pre_data_before_AWAT_XXXX.txt</t>
  </si>
  <si>
    <t>WU_NA_Ref_XXXX.txt</t>
  </si>
  <si>
    <t>Info on gaps makred as NA for the corresponding variable in WU_pre_data_before_AWAT_XXXX.txt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</si>
</sst>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3" formatCode="_-* #,##0.00\ _€_-;\-* #,##0.00\ _€_-;_-* &quot;-&quot;??\ _€_-;_-@_-"/>
  </numFmts>
  <fonts count="3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indexed="8"/>
      <name val="Calibri"/>
      <family val="2"/>
    </font>
    <font>
      <sz val="10"/>
      <name val="Arial"/>
      <family val="2"/>
    </font>
    <font>
      <sz val="12"/>
      <color theme="1"/>
      <name val="Calibri"/>
      <family val="2"/>
      <scheme val="minor"/>
    </font>
    <font>
      <b/>
      <sz val="12"/>
      <color theme="1"/>
      <name val="Arial"/>
      <family val="2"/>
    </font>
    <font>
      <sz val="12"/>
      <color theme="1"/>
      <name val="Arial"/>
      <family val="2"/>
    </font>
    <font>
      <sz val="10"/>
      <name val="Arial"/>
      <family val="2"/>
    </font>
    <font>
      <sz val="14"/>
      <color theme="1"/>
      <name val="Arial"/>
      <family val="2"/>
    </font>
    <font>
      <u/>
      <sz val="14"/>
      <color theme="10"/>
      <name val="Arial"/>
      <family val="2"/>
    </font>
    <font>
      <sz val="14"/>
      <color rgb="FF000000"/>
      <name val="Arial"/>
      <family val="2"/>
    </font>
    <font>
      <b/>
      <u/>
      <sz val="14"/>
      <color theme="4" tint="-0.249977111117893"/>
      <name val="Arial"/>
      <family val="2"/>
    </font>
    <font>
      <b/>
      <sz val="14"/>
      <color theme="4" tint="-0.249977111117893"/>
      <name val="Arial"/>
      <family val="2"/>
    </font>
    <font>
      <sz val="10"/>
      <color theme="1"/>
      <name val="Times New Roman"/>
      <family val="1"/>
    </font>
    <font>
      <vertAlign val="superscript"/>
      <sz val="12"/>
      <color theme="1"/>
      <name val="Arial"/>
      <family val="2"/>
    </font>
    <font>
      <sz val="9"/>
      <color theme="1"/>
      <name val="Calibri"/>
      <family val="2"/>
      <scheme val="minor"/>
    </font>
    <font>
      <sz val="10"/>
      <color theme="1"/>
      <name val="Arial"/>
      <family val="2"/>
    </font>
    <font>
      <vertAlign val="subscript"/>
      <sz val="11"/>
      <color theme="1"/>
      <name val="Calibri"/>
      <family val="2"/>
    </font>
    <font>
      <vertAlign val="superscript"/>
      <sz val="10"/>
      <color theme="1"/>
      <name val="Arial"/>
      <family val="2"/>
    </font>
    <font>
      <b/>
      <sz val="10"/>
      <color theme="1"/>
      <name val="Arial"/>
      <family val="2"/>
    </font>
    <font>
      <b/>
      <sz val="20"/>
      <color theme="1"/>
      <name val="Calibri"/>
      <family val="2"/>
      <scheme val="minor"/>
    </font>
    <font>
      <sz val="18"/>
      <color theme="3"/>
      <name val="Cambria"/>
      <family val="2"/>
      <scheme val="maj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2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</borders>
  <cellStyleXfs count="60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  <xf numFmtId="0" fontId="18" fillId="0" borderId="0" applyNumberFormat="0" applyFill="0" applyBorder="0" applyAlignment="0" applyProtection="0"/>
    <xf numFmtId="0" fontId="19" fillId="0" borderId="0"/>
    <xf numFmtId="0" fontId="19" fillId="0" borderId="0"/>
    <xf numFmtId="0" fontId="20" fillId="0" borderId="0"/>
    <xf numFmtId="0" fontId="20" fillId="0" borderId="0"/>
    <xf numFmtId="0" fontId="20" fillId="0" borderId="0"/>
    <xf numFmtId="0" fontId="21" fillId="0" borderId="0"/>
    <xf numFmtId="43" fontId="20" fillId="0" borderId="0" applyFont="0" applyFill="0" applyBorder="0" applyAlignment="0" applyProtection="0"/>
    <xf numFmtId="0" fontId="20" fillId="0" borderId="0"/>
    <xf numFmtId="0" fontId="20" fillId="0" borderId="0"/>
    <xf numFmtId="0" fontId="20" fillId="0" borderId="0"/>
    <xf numFmtId="0" fontId="24" fillId="0" borderId="0"/>
    <xf numFmtId="0" fontId="20" fillId="0" borderId="0"/>
    <xf numFmtId="0" fontId="20" fillId="0" borderId="0"/>
    <xf numFmtId="0" fontId="20" fillId="0" borderId="0"/>
    <xf numFmtId="0" fontId="20" fillId="0" borderId="0"/>
    <xf numFmtId="43" fontId="20" fillId="0" borderId="0" applyFont="0" applyFill="0" applyBorder="0" applyAlignment="0" applyProtection="0"/>
    <xf numFmtId="0" fontId="38" fillId="0" borderId="0" applyNumberFormat="0" applyFill="0" applyBorder="0" applyAlignment="0" applyProtection="0"/>
  </cellStyleXfs>
  <cellXfs count="75">
    <xf numFmtId="0" fontId="0" fillId="0" borderId="0" xfId="0"/>
    <xf numFmtId="0" fontId="0" fillId="0" borderId="0" xfId="0"/>
    <xf numFmtId="0" fontId="0" fillId="0" borderId="0" xfId="0"/>
    <xf numFmtId="14" fontId="0" fillId="0" borderId="0" xfId="0" applyNumberFormat="1"/>
    <xf numFmtId="2" fontId="0" fillId="0" borderId="0" xfId="0" applyNumberFormat="1" applyAlignment="1">
      <alignment horizontal="center"/>
    </xf>
    <xf numFmtId="0" fontId="0" fillId="0" borderId="0" xfId="0"/>
    <xf numFmtId="0" fontId="0" fillId="0" borderId="0" xfId="0"/>
    <xf numFmtId="0" fontId="0" fillId="0" borderId="10" xfId="0" applyBorder="1"/>
    <xf numFmtId="0" fontId="22" fillId="0" borderId="10" xfId="0" applyFont="1" applyBorder="1" applyAlignment="1">
      <alignment vertical="center"/>
    </xf>
    <xf numFmtId="0" fontId="25" fillId="0" borderId="0" xfId="0" applyFont="1"/>
    <xf numFmtId="0" fontId="25" fillId="0" borderId="0" xfId="0" applyFont="1" applyAlignment="1"/>
    <xf numFmtId="0" fontId="25" fillId="0" borderId="0" xfId="0" applyFont="1" applyAlignment="1">
      <alignment vertical="center"/>
    </xf>
    <xf numFmtId="0" fontId="25" fillId="0" borderId="0" xfId="0" applyFont="1" applyAlignment="1">
      <alignment horizontal="left"/>
    </xf>
    <xf numFmtId="0" fontId="26" fillId="0" borderId="0" xfId="42" applyFont="1" applyAlignment="1">
      <alignment horizontal="left"/>
    </xf>
    <xf numFmtId="0" fontId="26" fillId="0" borderId="0" xfId="42" applyFont="1"/>
    <xf numFmtId="0" fontId="27" fillId="0" borderId="0" xfId="0" applyFont="1"/>
    <xf numFmtId="0" fontId="0" fillId="0" borderId="0" xfId="0"/>
    <xf numFmtId="0" fontId="0" fillId="0" borderId="0" xfId="0"/>
    <xf numFmtId="0" fontId="0" fillId="0" borderId="0" xfId="0"/>
    <xf numFmtId="0" fontId="0" fillId="0" borderId="0" xfId="0"/>
    <xf numFmtId="14" fontId="26" fillId="0" borderId="0" xfId="42" applyNumberFormat="1" applyFont="1"/>
    <xf numFmtId="0" fontId="0" fillId="0" borderId="0" xfId="0"/>
    <xf numFmtId="0" fontId="26" fillId="0" borderId="0" xfId="42" applyFont="1" applyAlignment="1">
      <alignment horizontal="left"/>
    </xf>
    <xf numFmtId="0" fontId="28" fillId="0" borderId="0" xfId="0" applyFont="1"/>
    <xf numFmtId="0" fontId="29" fillId="0" borderId="0" xfId="0" applyFont="1"/>
    <xf numFmtId="0" fontId="22" fillId="0" borderId="13" xfId="0" applyFont="1" applyBorder="1" applyAlignment="1">
      <alignment horizontal="center" vertical="center" wrapText="1"/>
    </xf>
    <xf numFmtId="0" fontId="22" fillId="0" borderId="12" xfId="0" applyFont="1" applyBorder="1" applyAlignment="1">
      <alignment horizontal="center" vertical="center" wrapText="1"/>
    </xf>
    <xf numFmtId="0" fontId="22" fillId="0" borderId="11" xfId="0" applyFont="1" applyBorder="1" applyAlignment="1">
      <alignment horizontal="center" vertical="center" wrapText="1"/>
    </xf>
    <xf numFmtId="0" fontId="23" fillId="0" borderId="12" xfId="0" applyFont="1" applyBorder="1" applyAlignment="1">
      <alignment horizontal="center" vertical="center" wrapText="1"/>
    </xf>
    <xf numFmtId="0" fontId="23" fillId="0" borderId="12" xfId="0" applyFont="1" applyBorder="1" applyAlignment="1">
      <alignment vertical="center" wrapText="1"/>
    </xf>
    <xf numFmtId="0" fontId="22" fillId="0" borderId="19" xfId="0" applyFont="1" applyBorder="1" applyAlignment="1">
      <alignment horizontal="center" vertical="center" wrapText="1"/>
    </xf>
    <xf numFmtId="0" fontId="32" fillId="0" borderId="0" xfId="0" applyFont="1"/>
    <xf numFmtId="0" fontId="22" fillId="0" borderId="17" xfId="0" applyFont="1" applyBorder="1" applyAlignment="1">
      <alignment horizontal="center" vertical="center" wrapText="1"/>
    </xf>
    <xf numFmtId="0" fontId="33" fillId="0" borderId="0" xfId="0" applyFont="1" applyAlignment="1">
      <alignment horizontal="center" vertical="center"/>
    </xf>
    <xf numFmtId="0" fontId="33" fillId="0" borderId="0" xfId="0" applyFont="1" applyBorder="1" applyAlignment="1">
      <alignment horizontal="center" vertical="center"/>
    </xf>
    <xf numFmtId="0" fontId="30" fillId="0" borderId="0" xfId="0" applyFont="1" applyAlignment="1">
      <alignment vertical="center" wrapText="1"/>
    </xf>
    <xf numFmtId="0" fontId="33" fillId="0" borderId="10" xfId="0" applyFont="1" applyBorder="1" applyAlignment="1">
      <alignment horizontal="center" vertical="center"/>
    </xf>
    <xf numFmtId="49" fontId="36" fillId="0" borderId="10" xfId="0" applyNumberFormat="1" applyFont="1" applyBorder="1" applyAlignment="1">
      <alignment horizontal="center" vertical="center"/>
    </xf>
    <xf numFmtId="0" fontId="30" fillId="0" borderId="10" xfId="0" applyFont="1" applyBorder="1" applyAlignment="1">
      <alignment horizontal="center" vertical="top"/>
    </xf>
    <xf numFmtId="49" fontId="33" fillId="0" borderId="10" xfId="0" applyNumberFormat="1" applyFont="1" applyBorder="1" applyAlignment="1">
      <alignment horizontal="center" vertical="center"/>
    </xf>
    <xf numFmtId="0" fontId="0" fillId="0" borderId="0" xfId="0" applyBorder="1"/>
    <xf numFmtId="1" fontId="33" fillId="0" borderId="10" xfId="0" applyNumberFormat="1" applyFont="1" applyBorder="1" applyAlignment="1">
      <alignment horizontal="center" vertical="center"/>
    </xf>
    <xf numFmtId="0" fontId="33" fillId="0" borderId="10" xfId="0" applyFont="1" applyBorder="1" applyAlignment="1">
      <alignment horizontal="center" vertical="center" wrapText="1"/>
    </xf>
    <xf numFmtId="0" fontId="30" fillId="0" borderId="10" xfId="0" applyFont="1" applyBorder="1" applyAlignment="1">
      <alignment horizontal="center" vertical="center"/>
    </xf>
    <xf numFmtId="0" fontId="33" fillId="0" borderId="10" xfId="0" applyFont="1" applyFill="1" applyBorder="1" applyAlignment="1">
      <alignment horizontal="center" vertical="center"/>
    </xf>
    <xf numFmtId="0" fontId="33" fillId="0" borderId="15" xfId="0" applyFont="1" applyBorder="1" applyAlignment="1">
      <alignment horizontal="center" vertical="center"/>
    </xf>
    <xf numFmtId="0" fontId="33" fillId="0" borderId="20" xfId="0" applyFont="1" applyBorder="1" applyAlignment="1">
      <alignment horizontal="center" vertical="center" wrapText="1"/>
    </xf>
    <xf numFmtId="0" fontId="33" fillId="0" borderId="21" xfId="0" applyFont="1" applyBorder="1" applyAlignment="1">
      <alignment horizontal="center" vertical="center" wrapText="1"/>
    </xf>
    <xf numFmtId="49" fontId="36" fillId="0" borderId="16" xfId="0" applyNumberFormat="1" applyFont="1" applyBorder="1" applyAlignment="1">
      <alignment horizontal="center" vertical="center"/>
    </xf>
    <xf numFmtId="0" fontId="30" fillId="0" borderId="21" xfId="0" applyFont="1" applyBorder="1" applyAlignment="1">
      <alignment horizontal="center" vertical="top"/>
    </xf>
    <xf numFmtId="0" fontId="36" fillId="0" borderId="16" xfId="0" applyFont="1" applyBorder="1" applyAlignment="1">
      <alignment horizontal="center" vertical="center"/>
    </xf>
    <xf numFmtId="0" fontId="36" fillId="0" borderId="22" xfId="0" applyFont="1" applyBorder="1" applyAlignment="1">
      <alignment horizontal="center" vertical="center"/>
    </xf>
    <xf numFmtId="0" fontId="33" fillId="0" borderId="23" xfId="0" applyFont="1" applyBorder="1" applyAlignment="1">
      <alignment horizontal="center" vertical="center"/>
    </xf>
    <xf numFmtId="0" fontId="30" fillId="0" borderId="23" xfId="0" applyFont="1" applyBorder="1" applyAlignment="1">
      <alignment horizontal="center" vertical="top"/>
    </xf>
    <xf numFmtId="0" fontId="30" fillId="0" borderId="24" xfId="0" applyFont="1" applyBorder="1" applyAlignment="1">
      <alignment horizontal="center" vertical="top"/>
    </xf>
    <xf numFmtId="1" fontId="33" fillId="0" borderId="10" xfId="0" applyNumberFormat="1" applyFont="1" applyFill="1" applyBorder="1" applyAlignment="1">
      <alignment horizontal="center" vertical="center"/>
    </xf>
    <xf numFmtId="49" fontId="23" fillId="0" borderId="12" xfId="0" applyNumberFormat="1" applyFont="1" applyBorder="1" applyAlignment="1">
      <alignment horizontal="center" vertical="center" wrapText="1"/>
    </xf>
    <xf numFmtId="0" fontId="22" fillId="0" borderId="19" xfId="0" applyFont="1" applyBorder="1" applyAlignment="1">
      <alignment horizontal="left" vertical="center" wrapText="1"/>
    </xf>
    <xf numFmtId="0" fontId="23" fillId="0" borderId="12" xfId="0" applyFont="1" applyBorder="1" applyAlignment="1">
      <alignment horizontal="left" vertical="center" wrapText="1"/>
    </xf>
    <xf numFmtId="0" fontId="37" fillId="0" borderId="0" xfId="0" applyFont="1" applyAlignment="1">
      <alignment horizontal="center"/>
    </xf>
    <xf numFmtId="0" fontId="30" fillId="0" borderId="10" xfId="0" applyFont="1" applyBorder="1" applyAlignment="1">
      <alignment horizontal="center" vertical="center"/>
    </xf>
    <xf numFmtId="0" fontId="33" fillId="0" borderId="10" xfId="0" applyFont="1" applyBorder="1" applyAlignment="1">
      <alignment horizontal="center" vertical="center"/>
    </xf>
    <xf numFmtId="0" fontId="36" fillId="0" borderId="10" xfId="0" applyFont="1" applyBorder="1" applyAlignment="1">
      <alignment horizontal="center" vertical="center"/>
    </xf>
    <xf numFmtId="0" fontId="22" fillId="0" borderId="18" xfId="0" applyFont="1" applyBorder="1" applyAlignment="1">
      <alignment horizontal="center" vertical="center" wrapText="1"/>
    </xf>
    <xf numFmtId="0" fontId="22" fillId="0" borderId="11" xfId="0" applyFont="1" applyBorder="1" applyAlignment="1">
      <alignment horizontal="center" vertical="center" wrapText="1"/>
    </xf>
    <xf numFmtId="0" fontId="22" fillId="0" borderId="18" xfId="0" applyFont="1" applyBorder="1" applyAlignment="1">
      <alignment vertical="center" wrapText="1"/>
    </xf>
    <xf numFmtId="0" fontId="22" fillId="0" borderId="11" xfId="0" applyFont="1" applyBorder="1" applyAlignment="1">
      <alignment vertical="center" wrapText="1"/>
    </xf>
    <xf numFmtId="0" fontId="30" fillId="0" borderId="14" xfId="0" applyFont="1" applyBorder="1" applyAlignment="1">
      <alignment horizontal="center" vertical="top"/>
    </xf>
    <xf numFmtId="0" fontId="30" fillId="0" borderId="15" xfId="0" applyFont="1" applyBorder="1" applyAlignment="1">
      <alignment horizontal="center" vertical="top"/>
    </xf>
    <xf numFmtId="0" fontId="33" fillId="0" borderId="15" xfId="0" applyFont="1" applyBorder="1" applyAlignment="1">
      <alignment horizontal="center" vertical="center"/>
    </xf>
    <xf numFmtId="0" fontId="36" fillId="0" borderId="16" xfId="0" applyFont="1" applyBorder="1" applyAlignment="1">
      <alignment horizontal="center" vertical="center"/>
    </xf>
    <xf numFmtId="0" fontId="0" fillId="0" borderId="25" xfId="0" applyBorder="1" applyAlignment="1">
      <alignment horizontal="left" wrapText="1"/>
    </xf>
    <xf numFmtId="0" fontId="30" fillId="0" borderId="0" xfId="0" applyFont="1" applyAlignment="1">
      <alignment vertical="center" wrapText="1"/>
    </xf>
    <xf numFmtId="0" fontId="33" fillId="0" borderId="21" xfId="0" applyFont="1" applyBorder="1" applyAlignment="1">
      <alignment horizontal="center" vertical="center"/>
    </xf>
    <xf numFmtId="0" fontId="16" fillId="0" borderId="10" xfId="0" applyFont="1" applyBorder="1"/>
  </cellXfs>
  <cellStyles count="60">
    <cellStyle name="20 % - Akzent1" xfId="19" builtinId="30" customBuiltin="1"/>
    <cellStyle name="20 % - Akzent2" xfId="23" builtinId="34" customBuiltin="1"/>
    <cellStyle name="20 % - Akzent3" xfId="27" builtinId="38" customBuiltin="1"/>
    <cellStyle name="20 % - Akzent4" xfId="31" builtinId="42" customBuiltin="1"/>
    <cellStyle name="20 % - Akzent5" xfId="35" builtinId="46" customBuiltin="1"/>
    <cellStyle name="20 % - Akzent6" xfId="39" builtinId="50" customBuiltin="1"/>
    <cellStyle name="40 % - Akzent1" xfId="20" builtinId="31" customBuiltin="1"/>
    <cellStyle name="40 % - Akzent2" xfId="24" builtinId="35" customBuiltin="1"/>
    <cellStyle name="40 % - Akzent3" xfId="28" builtinId="39" customBuiltin="1"/>
    <cellStyle name="40 % - Akzent4" xfId="32" builtinId="43" customBuiltin="1"/>
    <cellStyle name="40 % - Akzent5" xfId="36" builtinId="47" customBuiltin="1"/>
    <cellStyle name="40 % - Akzent6" xfId="40" builtinId="51" customBuiltin="1"/>
    <cellStyle name="60 % - Akzent1" xfId="21" builtinId="32" customBuiltin="1"/>
    <cellStyle name="60 % - Akzent2" xfId="25" builtinId="36" customBuiltin="1"/>
    <cellStyle name="60 % - Akzent3" xfId="29" builtinId="40" customBuiltin="1"/>
    <cellStyle name="60 % - Akzent4" xfId="33" builtinId="44" customBuiltin="1"/>
    <cellStyle name="60 % - Akzent5" xfId="37" builtinId="48" customBuiltin="1"/>
    <cellStyle name="60 % - Akzent6" xfId="41" builtinId="52" customBuiltin="1"/>
    <cellStyle name="Akzent1" xfId="18" builtinId="29" customBuiltin="1"/>
    <cellStyle name="Akzent2" xfId="22" builtinId="33" customBuiltin="1"/>
    <cellStyle name="Akzent3" xfId="26" builtinId="37" customBuiltin="1"/>
    <cellStyle name="Akzent4" xfId="30" builtinId="41" customBuiltin="1"/>
    <cellStyle name="Akzent5" xfId="34" builtinId="45" customBuiltin="1"/>
    <cellStyle name="Akzent6" xfId="38" builtinId="49" customBuiltin="1"/>
    <cellStyle name="Ausgabe" xfId="10" builtinId="21" customBuiltin="1"/>
    <cellStyle name="Berechnung" xfId="11" builtinId="22" customBuiltin="1"/>
    <cellStyle name="Eingabe" xfId="9" builtinId="20" customBuiltin="1"/>
    <cellStyle name="Ergebnis" xfId="17" builtinId="25" customBuiltin="1"/>
    <cellStyle name="Erklärender Text" xfId="16" builtinId="53" customBuiltin="1"/>
    <cellStyle name="Excel Built-in Normal" xfId="43"/>
    <cellStyle name="Excel Built-in Normal 2" xfId="44"/>
    <cellStyle name="Gut" xfId="6" builtinId="26" customBuiltin="1"/>
    <cellStyle name="Komma 2" xfId="49"/>
    <cellStyle name="Komma 2 2" xfId="58"/>
    <cellStyle name="Link" xfId="42" builtinId="8"/>
    <cellStyle name="Neutral" xfId="8" builtinId="28" customBuiltin="1"/>
    <cellStyle name="Normal 2" xfId="48"/>
    <cellStyle name="Normal 3" xfId="52"/>
    <cellStyle name="Normal 4" xfId="53"/>
    <cellStyle name="Normal 4 2" xfId="54"/>
    <cellStyle name="Normal 4 3" xfId="55"/>
    <cellStyle name="Notiz" xfId="15" builtinId="10" customBuiltin="1"/>
    <cellStyle name="Schlecht" xfId="7" builtinId="27" customBuiltin="1"/>
    <cellStyle name="Standard" xfId="0" builtinId="0"/>
    <cellStyle name="Standard 2" xfId="45"/>
    <cellStyle name="Standard 3" xfId="46"/>
    <cellStyle name="Standard 3 2" xfId="47"/>
    <cellStyle name="Standard 4" xfId="50"/>
    <cellStyle name="Standard 5" xfId="51"/>
    <cellStyle name="Standard 6" xfId="56"/>
    <cellStyle name="Standard 7" xfId="57"/>
    <cellStyle name="Überschrift" xfId="1" builtinId="15" customBuiltin="1"/>
    <cellStyle name="Überschrift 1" xfId="2" builtinId="16" customBuiltin="1"/>
    <cellStyle name="Überschrift 2" xfId="3" builtinId="17" customBuiltin="1"/>
    <cellStyle name="Überschrift 3" xfId="4" builtinId="18" customBuiltin="1"/>
    <cellStyle name="Überschrift 4" xfId="5" builtinId="19" customBuiltin="1"/>
    <cellStyle name="Überschrift 5" xfId="59"/>
    <cellStyle name="Verknüpfte Zelle" xfId="12" builtinId="24" customBuiltin="1"/>
    <cellStyle name="Warnender Text" xfId="14" builtinId="11" customBuiltin="1"/>
    <cellStyle name="Zelle überprüfen" xfId="13" builtinId="23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1170213</xdr:colOff>
      <xdr:row>0</xdr:row>
      <xdr:rowOff>208643</xdr:rowOff>
    </xdr:from>
    <xdr:to>
      <xdr:col>20</xdr:col>
      <xdr:colOff>234042</xdr:colOff>
      <xdr:row>28</xdr:row>
      <xdr:rowOff>154214</xdr:rowOff>
    </xdr:to>
    <xdr:pic>
      <xdr:nvPicPr>
        <xdr:cNvPr id="3" name="Grafik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7356" y="208643"/>
          <a:ext cx="10058400" cy="6286500"/>
        </a:xfrm>
        <a:prstGeom prst="rect">
          <a:avLst/>
        </a:prstGeom>
      </xdr:spPr>
    </xdr:pic>
    <xdr:clientData/>
  </xdr:twoCellAnchor>
  <xdr:twoCellAnchor>
    <xdr:from>
      <xdr:col>7</xdr:col>
      <xdr:colOff>34748</xdr:colOff>
      <xdr:row>1</xdr:row>
      <xdr:rowOff>180076</xdr:rowOff>
    </xdr:from>
    <xdr:to>
      <xdr:col>9</xdr:col>
      <xdr:colOff>257186</xdr:colOff>
      <xdr:row>4</xdr:row>
      <xdr:rowOff>133896</xdr:rowOff>
    </xdr:to>
    <xdr:sp macro="" textlink="">
      <xdr:nvSpPr>
        <xdr:cNvPr id="6" name="TextBox 30"/>
        <xdr:cNvSpPr txBox="1"/>
      </xdr:nvSpPr>
      <xdr:spPr>
        <a:xfrm>
          <a:off x="9904462" y="406862"/>
          <a:ext cx="2789653" cy="63417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de-DE" sz="1600" b="1"/>
            <a:t>Test site Wüstebach</a:t>
          </a:r>
        </a:p>
        <a:p>
          <a:r>
            <a:rPr lang="de-DE" sz="1600" b="1"/>
            <a:t>6 lysimeter (Wu1_1 - Wu1_6)</a:t>
          </a:r>
        </a:p>
      </xdr:txBody>
    </xdr:sp>
    <xdr:clientData/>
  </xdr:twoCellAnchor>
  <xdr:twoCellAnchor editAs="oneCell">
    <xdr:from>
      <xdr:col>7</xdr:col>
      <xdr:colOff>0</xdr:colOff>
      <xdr:row>31</xdr:row>
      <xdr:rowOff>0</xdr:rowOff>
    </xdr:from>
    <xdr:to>
      <xdr:col>13</xdr:col>
      <xdr:colOff>40822</xdr:colOff>
      <xdr:row>41</xdr:row>
      <xdr:rowOff>14968</xdr:rowOff>
    </xdr:to>
    <xdr:pic>
      <xdr:nvPicPr>
        <xdr:cNvPr id="4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3506"/>
        <a:stretch/>
      </xdr:blipFill>
      <xdr:spPr>
        <a:xfrm>
          <a:off x="9869714" y="7021286"/>
          <a:ext cx="5184322" cy="2282825"/>
        </a:xfrm>
        <a:prstGeom prst="rect">
          <a:avLst/>
        </a:prstGeom>
      </xdr:spPr>
    </xdr:pic>
    <xdr:clientData/>
  </xdr:twoCellAnchor>
  <xdr:twoCellAnchor editAs="oneCell">
    <xdr:from>
      <xdr:col>7</xdr:col>
      <xdr:colOff>92530</xdr:colOff>
      <xdr:row>40</xdr:row>
      <xdr:rowOff>192316</xdr:rowOff>
    </xdr:from>
    <xdr:to>
      <xdr:col>16</xdr:col>
      <xdr:colOff>546554</xdr:colOff>
      <xdr:row>58</xdr:row>
      <xdr:rowOff>54726</xdr:rowOff>
    </xdr:to>
    <xdr:pic>
      <xdr:nvPicPr>
        <xdr:cNvPr id="5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62244" y="9254673"/>
          <a:ext cx="7529739" cy="3173482"/>
        </a:xfrm>
        <a:prstGeom prst="rect">
          <a:avLst/>
        </a:prstGeom>
      </xdr:spPr>
    </xdr:pic>
    <xdr:clientData/>
  </xdr:twoCellAnchor>
  <xdr:twoCellAnchor editAs="oneCell">
    <xdr:from>
      <xdr:col>12</xdr:col>
      <xdr:colOff>368300</xdr:colOff>
      <xdr:row>31</xdr:row>
      <xdr:rowOff>10888</xdr:rowOff>
    </xdr:from>
    <xdr:to>
      <xdr:col>20</xdr:col>
      <xdr:colOff>444336</xdr:colOff>
      <xdr:row>40</xdr:row>
      <xdr:rowOff>52163</xdr:rowOff>
    </xdr:to>
    <xdr:pic>
      <xdr:nvPicPr>
        <xdr:cNvPr id="7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737443" y="7032174"/>
          <a:ext cx="5228607" cy="208234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4</xdr:col>
      <xdr:colOff>347818</xdr:colOff>
      <xdr:row>18</xdr:row>
      <xdr:rowOff>12700</xdr:rowOff>
    </xdr:to>
    <xdr:pic>
      <xdr:nvPicPr>
        <xdr:cNvPr id="8" name="Grafik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4150"/>
          <a:ext cx="2913218" cy="4851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4</xdr:col>
      <xdr:colOff>372215</xdr:colOff>
      <xdr:row>32</xdr:row>
      <xdr:rowOff>146050</xdr:rowOff>
    </xdr:to>
    <xdr:pic>
      <xdr:nvPicPr>
        <xdr:cNvPr id="9" name="Grafik 8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07000"/>
          <a:ext cx="2937615" cy="496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hyperlink" Target="mailto:j.groh@fz-juelich.de" TargetMode="External"/><Relationship Id="rId7" Type="http://schemas.openxmlformats.org/officeDocument/2006/relationships/printerSettings" Target="../printerSettings/printerSettings1.bin"/><Relationship Id="rId2" Type="http://schemas.openxmlformats.org/officeDocument/2006/relationships/hyperlink" Target="https://www.sciencedirect.com/science/article/pii/S0022169417302330" TargetMode="External"/><Relationship Id="rId1" Type="http://schemas.openxmlformats.org/officeDocument/2006/relationships/hyperlink" Target="http://link.springer.com/article/10.1007%2Fs12665-016-6031-5" TargetMode="External"/><Relationship Id="rId6" Type="http://schemas.openxmlformats.org/officeDocument/2006/relationships/hyperlink" Target="https://www.researchgate.net/publication/316967561_Veranderungen_des_Stickstoff-Haushaltes_eines_Waldwiesen-Standortes_durch_den_Klimawandel" TargetMode="External"/><Relationship Id="rId5" Type="http://schemas.openxmlformats.org/officeDocument/2006/relationships/hyperlink" Target="https://acsess.onlinelibrary.wiley.com/doi/abs/10.2136/vzj2017.09.0168" TargetMode="External"/><Relationship Id="rId4" Type="http://schemas.openxmlformats.org/officeDocument/2006/relationships/hyperlink" Target="https://agupubs.onlinelibrary.wiley.com/doi/full/10.1029/2018WR024072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6"/>
  <sheetViews>
    <sheetView topLeftCell="A13" zoomScale="70" zoomScaleNormal="70" workbookViewId="0">
      <selection activeCell="B46" sqref="B46"/>
    </sheetView>
  </sheetViews>
  <sheetFormatPr baseColWidth="10" defaultColWidth="9.1796875" defaultRowHeight="14.5" x14ac:dyDescent="0.35"/>
  <cols>
    <col min="1" max="1" width="11.1796875" customWidth="1"/>
    <col min="2" max="2" width="19.453125" bestFit="1" customWidth="1"/>
    <col min="3" max="3" width="30.54296875" bestFit="1" customWidth="1"/>
    <col min="4" max="4" width="24.26953125" bestFit="1" customWidth="1"/>
    <col min="5" max="6" width="18.26953125" bestFit="1" customWidth="1"/>
    <col min="7" max="7" width="19.26953125" customWidth="1"/>
    <col min="8" max="8" width="15.26953125" bestFit="1" customWidth="1"/>
    <col min="9" max="9" width="21.453125" bestFit="1" customWidth="1"/>
  </cols>
  <sheetData>
    <row r="1" spans="1:12" ht="18" x14ac:dyDescent="0.4">
      <c r="A1" s="24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ht="17.5" x14ac:dyDescent="0.35">
      <c r="A2" s="10" t="s">
        <v>1</v>
      </c>
      <c r="B2" s="10"/>
      <c r="C2" s="10"/>
      <c r="D2" s="10"/>
      <c r="E2" s="10"/>
      <c r="F2" s="10"/>
      <c r="G2" s="10"/>
      <c r="H2" s="10"/>
      <c r="I2" s="10"/>
      <c r="J2" s="10"/>
      <c r="K2" s="10"/>
      <c r="L2" s="10"/>
    </row>
    <row r="3" spans="1:12" s="19" customFormat="1" ht="17.5" x14ac:dyDescent="0.35">
      <c r="A3" s="10"/>
      <c r="B3" s="10"/>
      <c r="C3" s="10"/>
      <c r="D3" s="10"/>
      <c r="E3" s="10"/>
      <c r="F3" s="10"/>
      <c r="G3" s="10"/>
      <c r="H3" s="10"/>
      <c r="I3" s="10"/>
      <c r="J3" s="10"/>
      <c r="K3" s="10"/>
      <c r="L3" s="10"/>
    </row>
    <row r="4" spans="1:12" ht="17.5" x14ac:dyDescent="0.35">
      <c r="A4" s="9" t="s">
        <v>27</v>
      </c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</row>
    <row r="5" spans="1:12" ht="17.5" x14ac:dyDescent="0.35">
      <c r="A5" s="11" t="s">
        <v>28</v>
      </c>
      <c r="B5" s="10"/>
      <c r="C5" s="10"/>
      <c r="D5" s="10"/>
      <c r="E5" s="10"/>
      <c r="F5" s="10"/>
      <c r="G5" s="10"/>
      <c r="H5" s="10"/>
      <c r="I5" s="10"/>
      <c r="J5" s="10"/>
      <c r="K5" s="10"/>
      <c r="L5" s="10"/>
    </row>
    <row r="6" spans="1:12" ht="17.5" x14ac:dyDescent="0.35">
      <c r="A6" s="11" t="s">
        <v>31</v>
      </c>
      <c r="B6" s="10"/>
      <c r="C6" s="10"/>
      <c r="D6" s="10"/>
      <c r="E6" s="10"/>
      <c r="F6" s="10"/>
      <c r="G6" s="10"/>
      <c r="H6" s="10"/>
      <c r="I6" s="10"/>
      <c r="J6" s="10"/>
      <c r="K6" s="10"/>
      <c r="L6" s="10"/>
    </row>
    <row r="7" spans="1:12" ht="17.5" x14ac:dyDescent="0.35">
      <c r="A7" s="11" t="s">
        <v>32</v>
      </c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</row>
    <row r="8" spans="1:12" s="19" customFormat="1" ht="17.5" x14ac:dyDescent="0.35">
      <c r="A8" s="11" t="s">
        <v>25</v>
      </c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</row>
    <row r="9" spans="1:12" s="19" customFormat="1" ht="17.5" x14ac:dyDescent="0.35"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</row>
    <row r="10" spans="1:12" s="19" customFormat="1" ht="17.5" x14ac:dyDescent="0.35">
      <c r="A10" s="9" t="s">
        <v>30</v>
      </c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</row>
    <row r="11" spans="1:12" s="19" customFormat="1" ht="17.5" x14ac:dyDescent="0.35">
      <c r="A11" s="11" t="s">
        <v>22</v>
      </c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</row>
    <row r="12" spans="1:12" s="19" customFormat="1" ht="17.5" x14ac:dyDescent="0.35">
      <c r="A12" s="11" t="s">
        <v>23</v>
      </c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</row>
    <row r="13" spans="1:12" ht="17.5" x14ac:dyDescent="0.35">
      <c r="A13" s="11" t="s">
        <v>24</v>
      </c>
      <c r="B13" s="9"/>
      <c r="C13" s="9"/>
      <c r="D13" s="9"/>
      <c r="E13" s="9"/>
      <c r="F13" s="9"/>
      <c r="G13" s="9"/>
      <c r="H13" s="9"/>
      <c r="I13" s="9"/>
      <c r="J13" s="9"/>
      <c r="K13" s="9"/>
      <c r="L13" s="9"/>
    </row>
    <row r="14" spans="1:12" ht="17.5" x14ac:dyDescent="0.35">
      <c r="A14" s="9"/>
      <c r="B14" s="9"/>
      <c r="C14" s="9"/>
      <c r="D14" s="9"/>
      <c r="E14" s="9"/>
      <c r="F14" s="9"/>
      <c r="G14" s="9"/>
      <c r="H14" s="9"/>
      <c r="I14" s="9"/>
      <c r="J14" s="9"/>
      <c r="K14" s="9"/>
      <c r="L14" s="9"/>
    </row>
    <row r="15" spans="1:12" ht="17.5" x14ac:dyDescent="0.35">
      <c r="A15" s="12" t="s">
        <v>26</v>
      </c>
      <c r="B15" s="13" t="s">
        <v>2</v>
      </c>
      <c r="C15" s="22"/>
      <c r="D15" s="22"/>
      <c r="E15" s="22"/>
      <c r="F15" s="22"/>
      <c r="G15" s="22"/>
      <c r="H15" s="22"/>
      <c r="I15" s="22"/>
      <c r="J15" s="22"/>
      <c r="K15" s="22"/>
      <c r="L15" s="22"/>
    </row>
    <row r="16" spans="1:12" ht="17.25" customHeight="1" x14ac:dyDescent="0.35">
      <c r="A16" s="12"/>
      <c r="C16" s="13"/>
      <c r="D16" s="13"/>
      <c r="E16" s="13"/>
      <c r="G16" s="13"/>
      <c r="H16" s="13"/>
      <c r="I16" s="13"/>
      <c r="J16" s="13"/>
      <c r="K16" s="13"/>
      <c r="L16" s="13"/>
    </row>
    <row r="17" spans="1:12" ht="18" x14ac:dyDescent="0.4">
      <c r="A17" s="24" t="s">
        <v>3</v>
      </c>
      <c r="B17" s="9"/>
      <c r="C17" s="9"/>
      <c r="D17" s="9"/>
      <c r="E17" s="9"/>
      <c r="G17" s="9"/>
      <c r="H17" s="9"/>
      <c r="I17" s="9"/>
      <c r="J17" s="9"/>
      <c r="K17" s="9"/>
      <c r="L17" s="9"/>
    </row>
    <row r="18" spans="1:12" ht="17.5" x14ac:dyDescent="0.35">
      <c r="A18" s="9" t="s">
        <v>4</v>
      </c>
      <c r="B18" s="9"/>
      <c r="C18" s="9"/>
      <c r="D18" s="9"/>
      <c r="E18" s="9"/>
      <c r="G18" s="9"/>
      <c r="H18" s="9"/>
      <c r="I18" s="9"/>
      <c r="J18" s="9"/>
      <c r="K18" s="9"/>
      <c r="L18" s="9"/>
    </row>
    <row r="19" spans="1:12" ht="17.5" x14ac:dyDescent="0.35">
      <c r="A19" s="9" t="s">
        <v>5</v>
      </c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</row>
    <row r="20" spans="1:12" ht="17.5" x14ac:dyDescent="0.35">
      <c r="A20" s="9" t="s">
        <v>6</v>
      </c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</row>
    <row r="21" spans="1:12" ht="17.5" x14ac:dyDescent="0.35">
      <c r="A21" s="9" t="s">
        <v>7</v>
      </c>
      <c r="B21" s="9"/>
      <c r="C21" s="9"/>
      <c r="D21" s="9"/>
      <c r="E21" s="9"/>
      <c r="F21" s="9"/>
      <c r="G21" s="9"/>
      <c r="H21" s="9"/>
      <c r="I21" s="9"/>
      <c r="J21" s="9"/>
      <c r="K21" s="9"/>
      <c r="L21" s="9"/>
    </row>
    <row r="22" spans="1:12" ht="17.5" x14ac:dyDescent="0.35">
      <c r="A22" s="9" t="s">
        <v>35</v>
      </c>
      <c r="B22" s="9"/>
      <c r="C22" s="9"/>
      <c r="D22" s="9"/>
      <c r="E22" s="9"/>
      <c r="F22" s="9"/>
      <c r="G22" s="9"/>
      <c r="H22" s="9"/>
      <c r="I22" s="9"/>
      <c r="J22" s="9"/>
      <c r="K22" s="9"/>
      <c r="L22" s="9"/>
    </row>
    <row r="23" spans="1:12" ht="17.5" x14ac:dyDescent="0.35">
      <c r="A23" s="9" t="s">
        <v>34</v>
      </c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</row>
    <row r="24" spans="1:12" ht="17.5" x14ac:dyDescent="0.35">
      <c r="A24" s="9" t="s">
        <v>33</v>
      </c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</row>
    <row r="25" spans="1:12" ht="17.5" x14ac:dyDescent="0.35">
      <c r="A25" s="9" t="s">
        <v>36</v>
      </c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</row>
    <row r="26" spans="1:12" ht="17.5" x14ac:dyDescent="0.35">
      <c r="A26" s="9" t="s">
        <v>8</v>
      </c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</row>
    <row r="27" spans="1:12" s="1" customFormat="1" ht="17.5" x14ac:dyDescent="0.35">
      <c r="A27" s="9" t="s">
        <v>9</v>
      </c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</row>
    <row r="28" spans="1:12" ht="17.5" x14ac:dyDescent="0.35">
      <c r="A28" s="9" t="s">
        <v>15</v>
      </c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</row>
    <row r="29" spans="1:12" s="21" customFormat="1" ht="17.5" x14ac:dyDescent="0.35">
      <c r="A29" s="9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</row>
    <row r="30" spans="1:12" s="21" customFormat="1" ht="18" x14ac:dyDescent="0.4">
      <c r="A30" s="23" t="s">
        <v>42</v>
      </c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</row>
    <row r="31" spans="1:12" s="1" customFormat="1" ht="17.5" x14ac:dyDescent="0.35">
      <c r="A31" s="9" t="s">
        <v>12</v>
      </c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</row>
    <row r="32" spans="1:12" ht="17.5" x14ac:dyDescent="0.35">
      <c r="A32" s="14" t="s">
        <v>13</v>
      </c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</row>
    <row r="33" spans="1:14" ht="17.5" x14ac:dyDescent="0.35">
      <c r="A33" s="9" t="s">
        <v>14</v>
      </c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</row>
    <row r="34" spans="1:14" s="21" customFormat="1" ht="17.5" x14ac:dyDescent="0.35">
      <c r="A34" s="15" t="s">
        <v>11</v>
      </c>
      <c r="B34" s="9"/>
      <c r="C34" s="9"/>
      <c r="D34" s="9"/>
      <c r="E34" s="9"/>
      <c r="F34" s="9"/>
      <c r="G34" s="9"/>
      <c r="H34" s="9"/>
      <c r="I34" s="9"/>
      <c r="J34" s="9"/>
      <c r="K34" s="9"/>
      <c r="L34" s="9"/>
    </row>
    <row r="35" spans="1:14" ht="17.5" x14ac:dyDescent="0.35">
      <c r="A35" s="14" t="s">
        <v>10</v>
      </c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</row>
    <row r="36" spans="1:14" s="21" customFormat="1" ht="17.5" x14ac:dyDescent="0.35">
      <c r="A36" s="15" t="s">
        <v>38</v>
      </c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</row>
    <row r="37" spans="1:14" s="21" customFormat="1" ht="17.5" x14ac:dyDescent="0.35">
      <c r="A37" s="14" t="s">
        <v>39</v>
      </c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</row>
    <row r="38" spans="1:14" ht="17.5" x14ac:dyDescent="0.35">
      <c r="A38" s="9" t="s">
        <v>37</v>
      </c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</row>
    <row r="39" spans="1:14" ht="17.5" x14ac:dyDescent="0.35">
      <c r="A39" s="20" t="s">
        <v>29</v>
      </c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</row>
    <row r="40" spans="1:14" ht="17.5" x14ac:dyDescent="0.35">
      <c r="A40" s="9" t="s">
        <v>41</v>
      </c>
      <c r="B40" s="4"/>
      <c r="C40" s="4"/>
      <c r="E40" s="2"/>
      <c r="F40" s="2"/>
      <c r="G40" s="4"/>
      <c r="H40" s="4"/>
      <c r="I40" s="1"/>
    </row>
    <row r="41" spans="1:14" ht="17.5" x14ac:dyDescent="0.35">
      <c r="A41" s="20" t="s">
        <v>40</v>
      </c>
      <c r="B41" s="4"/>
      <c r="C41" s="4"/>
      <c r="D41" s="2"/>
      <c r="E41" s="2"/>
      <c r="F41" s="2"/>
      <c r="G41" s="4"/>
      <c r="H41" s="4"/>
      <c r="I41" s="1"/>
    </row>
    <row r="42" spans="1:14" x14ac:dyDescent="0.35">
      <c r="A42" s="3"/>
      <c r="B42" s="4"/>
      <c r="C42" s="4"/>
      <c r="D42" s="2"/>
      <c r="E42" s="2"/>
      <c r="F42" s="2"/>
      <c r="G42" s="4"/>
      <c r="H42" s="4"/>
      <c r="I42" s="1"/>
    </row>
    <row r="45" spans="1:14" x14ac:dyDescent="0.35">
      <c r="E45" s="16"/>
      <c r="F45" s="16"/>
      <c r="G45" s="16"/>
      <c r="H45" s="16"/>
      <c r="K45" s="17"/>
      <c r="L45" s="17"/>
      <c r="M45" s="17"/>
      <c r="N45" s="17"/>
    </row>
    <row r="46" spans="1:14" x14ac:dyDescent="0.35">
      <c r="K46" s="18"/>
      <c r="L46" s="18"/>
      <c r="M46" s="18"/>
      <c r="N46" s="18"/>
    </row>
  </sheetData>
  <hyperlinks>
    <hyperlink ref="A35" r:id="rId1"/>
    <hyperlink ref="A32" r:id="rId2"/>
    <hyperlink ref="B15" r:id="rId3"/>
    <hyperlink ref="A39" r:id="rId4"/>
    <hyperlink ref="A37" r:id="rId5"/>
    <hyperlink ref="A41" r:id="rId6"/>
  </hyperlinks>
  <pageMargins left="0.7" right="0.7" top="0.75" bottom="0.75" header="0.3" footer="0.3"/>
  <pageSetup paperSize="9" orientation="portrait" r:id="rId7"/>
  <drawing r:id="rId8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43"/>
  <sheetViews>
    <sheetView zoomScaleNormal="100" workbookViewId="0">
      <selection activeCell="Y2" sqref="Y2"/>
    </sheetView>
  </sheetViews>
  <sheetFormatPr baseColWidth="10" defaultColWidth="9.1796875" defaultRowHeight="14.5" x14ac:dyDescent="0.35"/>
  <cols>
    <col min="2" max="4" width="9.1796875" style="21"/>
    <col min="6" max="6" width="3.81640625" bestFit="1" customWidth="1"/>
    <col min="7" max="7" width="9.54296875" bestFit="1" customWidth="1"/>
    <col min="8" max="8" width="9.1796875" style="6"/>
    <col min="9" max="11" width="2.81640625" style="6" bestFit="1" customWidth="1"/>
    <col min="12" max="12" width="8.1796875" style="6" bestFit="1" customWidth="1"/>
    <col min="13" max="13" width="5.453125" bestFit="1" customWidth="1"/>
    <col min="14" max="14" width="5.26953125" bestFit="1" customWidth="1"/>
    <col min="15" max="15" width="4.81640625" bestFit="1" customWidth="1"/>
    <col min="16" max="16" width="7.453125" bestFit="1" customWidth="1"/>
    <col min="17" max="17" width="10.1796875" style="21" bestFit="1" customWidth="1"/>
    <col min="18" max="18" width="5.81640625" style="21" bestFit="1" customWidth="1"/>
    <col min="19" max="20" width="4.81640625" style="21" bestFit="1" customWidth="1"/>
    <col min="21" max="21" width="7.26953125" style="21" bestFit="1" customWidth="1"/>
    <col min="22" max="22" width="8.453125" customWidth="1"/>
    <col min="24" max="24" width="5" customWidth="1"/>
    <col min="25" max="25" width="12.7265625" customWidth="1"/>
    <col min="27" max="27" width="116.26953125" customWidth="1"/>
  </cols>
  <sheetData>
    <row r="1" spans="1:27" x14ac:dyDescent="0.35">
      <c r="A1" s="5"/>
      <c r="E1" s="5"/>
      <c r="F1" s="5"/>
      <c r="G1" s="5"/>
      <c r="M1" s="5"/>
      <c r="N1" s="5"/>
      <c r="O1" s="5"/>
      <c r="P1" s="5"/>
      <c r="V1" s="5"/>
    </row>
    <row r="2" spans="1:27" ht="26" x14ac:dyDescent="0.6">
      <c r="E2" s="5"/>
      <c r="F2" s="59" t="s">
        <v>43</v>
      </c>
      <c r="G2" s="59"/>
      <c r="H2" s="59"/>
      <c r="I2" s="59"/>
      <c r="J2" s="59"/>
      <c r="K2" s="59"/>
      <c r="L2" s="59"/>
      <c r="M2" s="59"/>
      <c r="N2" s="59"/>
      <c r="O2" s="59"/>
      <c r="P2" s="59"/>
      <c r="Q2" s="59"/>
      <c r="R2" s="59"/>
      <c r="S2" s="59"/>
      <c r="T2" s="59"/>
      <c r="U2" s="59"/>
      <c r="V2" s="5"/>
      <c r="X2" s="6"/>
      <c r="Y2" s="6"/>
      <c r="Z2" s="6"/>
      <c r="AA2" s="6"/>
    </row>
    <row r="3" spans="1:27" x14ac:dyDescent="0.35">
      <c r="A3" s="5"/>
      <c r="E3" s="5"/>
      <c r="F3" s="5"/>
      <c r="G3" s="5"/>
      <c r="M3" s="5"/>
      <c r="N3" s="5"/>
      <c r="O3" s="5"/>
      <c r="P3" s="5"/>
      <c r="V3" s="5"/>
      <c r="X3" s="6"/>
      <c r="Y3" s="6"/>
      <c r="Z3" s="6"/>
      <c r="AA3" s="6"/>
    </row>
    <row r="4" spans="1:27" ht="17" thickBot="1" x14ac:dyDescent="0.4">
      <c r="A4" s="5"/>
      <c r="E4" s="5"/>
      <c r="F4" s="60"/>
      <c r="G4" s="60"/>
      <c r="H4" s="60"/>
      <c r="I4" s="61" t="s">
        <v>96</v>
      </c>
      <c r="J4" s="61"/>
      <c r="K4" s="61"/>
      <c r="L4" s="61"/>
      <c r="M4" s="36" t="s">
        <v>17</v>
      </c>
      <c r="N4" s="36" t="s">
        <v>97</v>
      </c>
      <c r="O4" s="36" t="s">
        <v>98</v>
      </c>
      <c r="P4" s="36" t="s">
        <v>99</v>
      </c>
      <c r="Q4" s="36" t="s">
        <v>117</v>
      </c>
      <c r="R4" s="36" t="s">
        <v>121</v>
      </c>
      <c r="S4" s="36" t="s">
        <v>122</v>
      </c>
      <c r="T4" s="36" t="s">
        <v>123</v>
      </c>
      <c r="U4" s="42" t="s">
        <v>124</v>
      </c>
      <c r="V4" s="5"/>
      <c r="X4" s="8" t="s">
        <v>137</v>
      </c>
      <c r="Y4" s="7"/>
      <c r="Z4" s="7"/>
      <c r="AA4" s="7"/>
    </row>
    <row r="5" spans="1:27" ht="15.65" customHeight="1" thickBot="1" x14ac:dyDescent="0.4">
      <c r="A5" s="5"/>
      <c r="E5" s="5"/>
      <c r="F5" s="62" t="s">
        <v>100</v>
      </c>
      <c r="G5" s="61" t="s">
        <v>101</v>
      </c>
      <c r="H5" s="61" t="s">
        <v>102</v>
      </c>
      <c r="I5" s="36" t="s">
        <v>103</v>
      </c>
      <c r="J5" s="36" t="s">
        <v>104</v>
      </c>
      <c r="K5" s="36" t="s">
        <v>105</v>
      </c>
      <c r="L5" s="61" t="s">
        <v>106</v>
      </c>
      <c r="M5" s="36"/>
      <c r="N5" s="36"/>
      <c r="O5" s="36"/>
      <c r="P5" s="36" t="s">
        <v>108</v>
      </c>
      <c r="Q5" s="61" t="s">
        <v>118</v>
      </c>
      <c r="R5" s="61" t="s">
        <v>125</v>
      </c>
      <c r="S5" s="61"/>
      <c r="T5" s="61"/>
      <c r="U5" s="61"/>
      <c r="V5" s="5"/>
      <c r="X5" s="32" t="s">
        <v>18</v>
      </c>
      <c r="Y5" s="30" t="s">
        <v>19</v>
      </c>
      <c r="Z5" s="30" t="s">
        <v>20</v>
      </c>
      <c r="AA5" s="57" t="s">
        <v>47</v>
      </c>
    </row>
    <row r="6" spans="1:27" ht="17" thickBot="1" x14ac:dyDescent="0.4">
      <c r="A6" s="5"/>
      <c r="E6" s="5"/>
      <c r="F6" s="62"/>
      <c r="G6" s="61"/>
      <c r="H6" s="61"/>
      <c r="I6" s="61" t="s">
        <v>16</v>
      </c>
      <c r="J6" s="61"/>
      <c r="K6" s="61"/>
      <c r="L6" s="61"/>
      <c r="M6" s="36" t="s">
        <v>107</v>
      </c>
      <c r="N6" s="36" t="s">
        <v>16</v>
      </c>
      <c r="O6" s="36" t="s">
        <v>16</v>
      </c>
      <c r="P6" s="36" t="s">
        <v>109</v>
      </c>
      <c r="Q6" s="61"/>
      <c r="R6" s="43"/>
      <c r="S6" s="43"/>
      <c r="T6" s="43"/>
      <c r="U6" s="42"/>
      <c r="V6" s="5"/>
      <c r="X6" s="27"/>
      <c r="Y6" s="56" t="s">
        <v>142</v>
      </c>
      <c r="Z6" s="28"/>
      <c r="AA6" s="58" t="s">
        <v>67</v>
      </c>
    </row>
    <row r="7" spans="1:27" ht="16" thickBot="1" x14ac:dyDescent="0.4">
      <c r="A7" s="5"/>
      <c r="E7" s="5"/>
      <c r="F7" s="37" t="s">
        <v>119</v>
      </c>
      <c r="G7" s="39" t="s">
        <v>110</v>
      </c>
      <c r="H7" s="36" t="s">
        <v>111</v>
      </c>
      <c r="I7" s="43" t="s">
        <v>127</v>
      </c>
      <c r="J7" s="43" t="s">
        <v>127</v>
      </c>
      <c r="K7" s="43" t="s">
        <v>127</v>
      </c>
      <c r="L7" s="43" t="s">
        <v>127</v>
      </c>
      <c r="M7" s="43" t="s">
        <v>127</v>
      </c>
      <c r="N7" s="43" t="s">
        <v>127</v>
      </c>
      <c r="O7" s="43" t="s">
        <v>127</v>
      </c>
      <c r="P7" s="43" t="s">
        <v>127</v>
      </c>
      <c r="Q7" s="43" t="s">
        <v>127</v>
      </c>
      <c r="R7" s="43" t="s">
        <v>127</v>
      </c>
      <c r="S7" s="43" t="s">
        <v>127</v>
      </c>
      <c r="T7" s="43" t="s">
        <v>127</v>
      </c>
      <c r="U7" s="43" t="s">
        <v>127</v>
      </c>
      <c r="V7" s="5"/>
      <c r="X7" s="27">
        <v>1</v>
      </c>
      <c r="Y7" s="56" t="s">
        <v>138</v>
      </c>
      <c r="Z7" s="28" t="s">
        <v>48</v>
      </c>
      <c r="AA7" s="58" t="s">
        <v>68</v>
      </c>
    </row>
    <row r="8" spans="1:27" ht="16" thickBot="1" x14ac:dyDescent="0.4">
      <c r="A8" s="5"/>
      <c r="E8" s="5"/>
      <c r="F8" s="37">
        <v>3</v>
      </c>
      <c r="G8" s="39" t="s">
        <v>52</v>
      </c>
      <c r="H8" s="36" t="s">
        <v>113</v>
      </c>
      <c r="I8" s="36">
        <v>36</v>
      </c>
      <c r="J8" s="36">
        <v>36</v>
      </c>
      <c r="K8" s="36">
        <v>32</v>
      </c>
      <c r="L8" s="36" t="s">
        <v>131</v>
      </c>
      <c r="M8" s="36">
        <v>4.2</v>
      </c>
      <c r="N8" s="36">
        <v>7.16</v>
      </c>
      <c r="O8" s="36">
        <v>0.5</v>
      </c>
      <c r="P8" s="41">
        <f>N8/O8</f>
        <v>14.32</v>
      </c>
      <c r="Q8" s="36">
        <v>36</v>
      </c>
      <c r="R8" s="36">
        <v>12072</v>
      </c>
      <c r="S8" s="36">
        <v>245</v>
      </c>
      <c r="T8" s="36">
        <v>5156</v>
      </c>
      <c r="U8" s="42">
        <v>162</v>
      </c>
      <c r="V8" s="5"/>
      <c r="X8" s="27">
        <v>2</v>
      </c>
      <c r="Y8" s="56" t="s">
        <v>139</v>
      </c>
      <c r="Z8" s="28" t="s">
        <v>50</v>
      </c>
      <c r="AA8" s="58" t="s">
        <v>69</v>
      </c>
    </row>
    <row r="9" spans="1:27" ht="16" thickBot="1" x14ac:dyDescent="0.4">
      <c r="A9" s="5"/>
      <c r="E9" s="5"/>
      <c r="F9" s="37">
        <v>4</v>
      </c>
      <c r="G9" s="39" t="s">
        <v>129</v>
      </c>
      <c r="H9" s="36" t="s">
        <v>115</v>
      </c>
      <c r="I9" s="36">
        <v>46</v>
      </c>
      <c r="J9" s="36">
        <v>27</v>
      </c>
      <c r="K9" s="36">
        <v>27</v>
      </c>
      <c r="L9" s="36" t="s">
        <v>114</v>
      </c>
      <c r="M9" s="36">
        <v>4.5</v>
      </c>
      <c r="N9" s="36">
        <v>4.91</v>
      </c>
      <c r="O9" s="36">
        <v>0.32</v>
      </c>
      <c r="P9" s="41">
        <f t="shared" ref="P9:P15" si="0">N9/O9</f>
        <v>15.34375</v>
      </c>
      <c r="Q9" s="36">
        <v>25</v>
      </c>
      <c r="R9" s="36">
        <v>10924</v>
      </c>
      <c r="S9" s="36">
        <v>713</v>
      </c>
      <c r="T9" s="36">
        <v>5324</v>
      </c>
      <c r="U9" s="42">
        <v>200</v>
      </c>
      <c r="V9" s="5"/>
      <c r="X9" s="27">
        <v>3</v>
      </c>
      <c r="Y9" s="56" t="s">
        <v>52</v>
      </c>
      <c r="Z9" s="28" t="s">
        <v>70</v>
      </c>
      <c r="AA9" s="58" t="s">
        <v>71</v>
      </c>
    </row>
    <row r="10" spans="1:27" ht="16" thickBot="1" x14ac:dyDescent="0.4">
      <c r="A10" s="5"/>
      <c r="E10" s="5"/>
      <c r="F10" s="37">
        <v>5</v>
      </c>
      <c r="G10" s="39" t="s">
        <v>130</v>
      </c>
      <c r="H10" s="36" t="s">
        <v>59</v>
      </c>
      <c r="I10" s="36">
        <v>42</v>
      </c>
      <c r="J10" s="36">
        <v>25</v>
      </c>
      <c r="K10" s="36">
        <v>33</v>
      </c>
      <c r="L10" s="36" t="s">
        <v>114</v>
      </c>
      <c r="M10" s="36">
        <v>4.5999999999999996</v>
      </c>
      <c r="N10" s="36">
        <v>2.97</v>
      </c>
      <c r="O10" s="36">
        <v>0.18</v>
      </c>
      <c r="P10" s="41">
        <f t="shared" si="0"/>
        <v>16.5</v>
      </c>
      <c r="Q10" s="36">
        <v>19</v>
      </c>
      <c r="R10" s="36">
        <v>9870</v>
      </c>
      <c r="S10" s="36">
        <v>1376</v>
      </c>
      <c r="T10" s="36">
        <v>3292</v>
      </c>
      <c r="U10" s="42">
        <v>99</v>
      </c>
      <c r="V10" s="5"/>
      <c r="X10" s="27">
        <v>4</v>
      </c>
      <c r="Y10" s="56" t="s">
        <v>129</v>
      </c>
      <c r="Z10" s="28" t="s">
        <v>72</v>
      </c>
      <c r="AA10" s="58" t="s">
        <v>73</v>
      </c>
    </row>
    <row r="11" spans="1:27" ht="50" thickBot="1" x14ac:dyDescent="0.4">
      <c r="A11" s="5"/>
      <c r="E11" s="5"/>
      <c r="F11" s="37">
        <v>6</v>
      </c>
      <c r="G11" s="39" t="s">
        <v>76</v>
      </c>
      <c r="H11" s="36" t="s">
        <v>62</v>
      </c>
      <c r="I11" s="36">
        <v>61</v>
      </c>
      <c r="J11" s="36">
        <v>18</v>
      </c>
      <c r="K11" s="36">
        <v>21</v>
      </c>
      <c r="L11" s="36" t="s">
        <v>132</v>
      </c>
      <c r="M11" s="36">
        <v>4.7</v>
      </c>
      <c r="N11" s="36">
        <v>1.9</v>
      </c>
      <c r="O11" s="36">
        <v>0.19</v>
      </c>
      <c r="P11" s="41">
        <f t="shared" si="0"/>
        <v>10</v>
      </c>
      <c r="Q11" s="36">
        <v>18</v>
      </c>
      <c r="R11" s="36">
        <v>11700</v>
      </c>
      <c r="S11" s="36">
        <v>1427</v>
      </c>
      <c r="T11" s="36">
        <v>5640</v>
      </c>
      <c r="U11" s="42">
        <v>266</v>
      </c>
      <c r="V11" s="5"/>
      <c r="X11" s="27">
        <v>5</v>
      </c>
      <c r="Y11" s="56" t="s">
        <v>130</v>
      </c>
      <c r="Z11" s="28" t="s">
        <v>74</v>
      </c>
      <c r="AA11" s="58" t="s">
        <v>75</v>
      </c>
    </row>
    <row r="12" spans="1:27" ht="34.5" thickBot="1" x14ac:dyDescent="0.4">
      <c r="A12" s="5"/>
      <c r="E12" s="5"/>
      <c r="F12" s="37">
        <v>7</v>
      </c>
      <c r="G12" s="39" t="s">
        <v>78</v>
      </c>
      <c r="H12" s="36" t="s">
        <v>65</v>
      </c>
      <c r="I12" s="36">
        <v>81</v>
      </c>
      <c r="J12" s="36">
        <v>13</v>
      </c>
      <c r="K12" s="36">
        <v>6</v>
      </c>
      <c r="L12" s="36" t="s">
        <v>133</v>
      </c>
      <c r="M12" s="44">
        <v>4.8</v>
      </c>
      <c r="N12" s="44">
        <v>1.4</v>
      </c>
      <c r="O12" s="36">
        <v>0.15</v>
      </c>
      <c r="P12" s="41">
        <f t="shared" si="0"/>
        <v>9.3333333333333339</v>
      </c>
      <c r="Q12" s="36">
        <v>14</v>
      </c>
      <c r="R12" s="36">
        <v>9134</v>
      </c>
      <c r="S12" s="36">
        <v>1275</v>
      </c>
      <c r="T12" s="36">
        <v>5414</v>
      </c>
      <c r="U12" s="42">
        <v>872</v>
      </c>
      <c r="V12" s="5"/>
      <c r="X12" s="27">
        <v>6</v>
      </c>
      <c r="Y12" s="56" t="s">
        <v>76</v>
      </c>
      <c r="Z12" s="28" t="s">
        <v>62</v>
      </c>
      <c r="AA12" s="58" t="s">
        <v>77</v>
      </c>
    </row>
    <row r="13" spans="1:27" ht="19" thickBot="1" x14ac:dyDescent="0.4">
      <c r="A13" s="5"/>
      <c r="E13" s="5"/>
      <c r="F13" s="37">
        <v>8</v>
      </c>
      <c r="G13" s="39" t="s">
        <v>80</v>
      </c>
      <c r="H13" s="36" t="s">
        <v>81</v>
      </c>
      <c r="I13" s="36">
        <v>75</v>
      </c>
      <c r="J13" s="36">
        <v>17</v>
      </c>
      <c r="K13" s="36">
        <v>8</v>
      </c>
      <c r="L13" s="36" t="s">
        <v>134</v>
      </c>
      <c r="M13" s="36">
        <v>4.5999999999999996</v>
      </c>
      <c r="N13" s="36">
        <v>0.9</v>
      </c>
      <c r="O13" s="36">
        <v>0.09</v>
      </c>
      <c r="P13" s="41">
        <f t="shared" si="0"/>
        <v>10</v>
      </c>
      <c r="Q13" s="36">
        <v>8</v>
      </c>
      <c r="R13" s="36">
        <v>3320</v>
      </c>
      <c r="S13" s="36">
        <v>1427</v>
      </c>
      <c r="T13" s="36">
        <v>2462</v>
      </c>
      <c r="U13" s="42">
        <v>300</v>
      </c>
      <c r="V13" s="5"/>
      <c r="X13" s="27">
        <v>7</v>
      </c>
      <c r="Y13" s="56" t="s">
        <v>78</v>
      </c>
      <c r="Z13" s="28" t="s">
        <v>65</v>
      </c>
      <c r="AA13" s="58" t="s">
        <v>79</v>
      </c>
    </row>
    <row r="14" spans="1:27" ht="16" thickBot="1" x14ac:dyDescent="0.4">
      <c r="A14" s="5"/>
      <c r="E14" s="5"/>
      <c r="F14" s="37">
        <v>9</v>
      </c>
      <c r="G14" s="39" t="s">
        <v>128</v>
      </c>
      <c r="H14" s="36" t="s">
        <v>84</v>
      </c>
      <c r="I14" s="36">
        <v>68</v>
      </c>
      <c r="J14" s="36">
        <v>16</v>
      </c>
      <c r="K14" s="36">
        <v>16</v>
      </c>
      <c r="L14" s="36" t="s">
        <v>135</v>
      </c>
      <c r="M14" s="44">
        <v>4.5999999999999996</v>
      </c>
      <c r="N14" s="44">
        <v>0.45</v>
      </c>
      <c r="O14" s="36">
        <v>0.08</v>
      </c>
      <c r="P14" s="41">
        <f t="shared" si="0"/>
        <v>5.625</v>
      </c>
      <c r="Q14" s="36">
        <v>10</v>
      </c>
      <c r="R14" s="36">
        <v>3800</v>
      </c>
      <c r="S14" s="36">
        <v>3540</v>
      </c>
      <c r="T14" s="36">
        <v>2534</v>
      </c>
      <c r="U14" s="42">
        <v>161</v>
      </c>
      <c r="V14" s="5"/>
      <c r="X14" s="27">
        <v>8</v>
      </c>
      <c r="Y14" s="56" t="s">
        <v>80</v>
      </c>
      <c r="Z14" s="28" t="s">
        <v>81</v>
      </c>
      <c r="AA14" s="58" t="s">
        <v>82</v>
      </c>
    </row>
    <row r="15" spans="1:27" ht="47" thickBot="1" x14ac:dyDescent="0.4">
      <c r="A15" s="5"/>
      <c r="E15" s="5"/>
      <c r="F15" s="37">
        <v>10</v>
      </c>
      <c r="G15" s="39" t="s">
        <v>86</v>
      </c>
      <c r="H15" s="36" t="s">
        <v>87</v>
      </c>
      <c r="I15" s="36">
        <v>59</v>
      </c>
      <c r="J15" s="36">
        <v>19</v>
      </c>
      <c r="K15" s="36">
        <v>22</v>
      </c>
      <c r="L15" s="36" t="s">
        <v>132</v>
      </c>
      <c r="M15" s="44">
        <v>4.5999999999999996</v>
      </c>
      <c r="N15" s="44">
        <v>0.48</v>
      </c>
      <c r="O15" s="44">
        <v>0.09</v>
      </c>
      <c r="P15" s="55">
        <f t="shared" si="0"/>
        <v>5.333333333333333</v>
      </c>
      <c r="Q15" s="44">
        <v>13</v>
      </c>
      <c r="R15" s="36">
        <v>6614</v>
      </c>
      <c r="S15" s="36">
        <v>6675</v>
      </c>
      <c r="T15" s="36">
        <v>3288</v>
      </c>
      <c r="U15" s="42">
        <v>150</v>
      </c>
      <c r="V15" s="5"/>
      <c r="X15" s="27">
        <v>9</v>
      </c>
      <c r="Y15" s="56" t="s">
        <v>83</v>
      </c>
      <c r="Z15" s="28" t="s">
        <v>84</v>
      </c>
      <c r="AA15" s="58" t="s">
        <v>85</v>
      </c>
    </row>
    <row r="16" spans="1:27" ht="31.5" thickBot="1" x14ac:dyDescent="0.4">
      <c r="A16" s="5"/>
      <c r="E16" s="5"/>
      <c r="F16" s="71" t="s">
        <v>136</v>
      </c>
      <c r="G16" s="71"/>
      <c r="H16" s="71"/>
      <c r="I16" s="71"/>
      <c r="J16" s="71"/>
      <c r="K16" s="71"/>
      <c r="L16" s="71"/>
      <c r="M16" s="71"/>
      <c r="N16" s="71"/>
      <c r="O16" s="71"/>
      <c r="P16" s="71"/>
      <c r="Q16" s="71"/>
      <c r="R16" s="71"/>
      <c r="S16" s="71"/>
      <c r="T16" s="71"/>
      <c r="U16" s="71"/>
      <c r="V16" s="5"/>
      <c r="X16" s="27">
        <v>10</v>
      </c>
      <c r="Y16" s="56" t="s">
        <v>86</v>
      </c>
      <c r="Z16" s="28" t="s">
        <v>87</v>
      </c>
      <c r="AA16" s="58" t="s">
        <v>88</v>
      </c>
    </row>
    <row r="17" spans="1:27" x14ac:dyDescent="0.35">
      <c r="A17" s="5"/>
      <c r="E17" s="5"/>
      <c r="F17" s="5"/>
      <c r="G17" s="5"/>
      <c r="M17" s="5"/>
      <c r="N17" s="5"/>
      <c r="O17" s="5"/>
      <c r="P17" s="5"/>
      <c r="V17" s="5"/>
    </row>
    <row r="18" spans="1:27" x14ac:dyDescent="0.35">
      <c r="A18" s="5"/>
      <c r="E18" s="5"/>
      <c r="F18" s="5"/>
      <c r="G18" s="5"/>
      <c r="M18" s="5"/>
      <c r="N18" s="5"/>
      <c r="O18" s="5"/>
      <c r="P18" s="5"/>
      <c r="V18" s="5"/>
    </row>
    <row r="19" spans="1:27" x14ac:dyDescent="0.35">
      <c r="A19" s="5"/>
      <c r="E19" s="5"/>
      <c r="F19" s="5"/>
      <c r="G19" s="5"/>
      <c r="M19" s="5"/>
      <c r="N19" s="5"/>
      <c r="O19" s="5"/>
      <c r="P19" s="5"/>
      <c r="V19" s="5"/>
    </row>
    <row r="20" spans="1:27" ht="26" x14ac:dyDescent="0.6">
      <c r="F20" s="59" t="s">
        <v>44</v>
      </c>
      <c r="G20" s="59"/>
      <c r="H20" s="59"/>
      <c r="I20" s="59"/>
      <c r="J20" s="59"/>
      <c r="K20" s="59"/>
      <c r="L20" s="59"/>
      <c r="M20" s="59"/>
      <c r="N20" s="59"/>
      <c r="O20" s="59"/>
      <c r="P20" s="59"/>
      <c r="Q20" s="59"/>
      <c r="R20" s="59"/>
      <c r="S20" s="59"/>
      <c r="T20" s="59"/>
      <c r="U20" s="59"/>
      <c r="V20" s="21"/>
      <c r="W20" s="21"/>
      <c r="X20" s="21"/>
      <c r="Y20" s="21"/>
      <c r="Z20" s="21"/>
      <c r="AA20" s="21"/>
    </row>
    <row r="21" spans="1:27" ht="15" thickBot="1" x14ac:dyDescent="0.4"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V21" s="21"/>
      <c r="W21" s="21"/>
      <c r="X21" s="21"/>
      <c r="Y21" s="21"/>
      <c r="Z21" s="21"/>
      <c r="AA21" s="21"/>
    </row>
    <row r="22" spans="1:27" ht="17" thickBot="1" x14ac:dyDescent="0.4">
      <c r="F22" s="67"/>
      <c r="G22" s="68"/>
      <c r="H22" s="68"/>
      <c r="I22" s="69" t="s">
        <v>96</v>
      </c>
      <c r="J22" s="69"/>
      <c r="K22" s="69"/>
      <c r="L22" s="69"/>
      <c r="M22" s="45" t="s">
        <v>17</v>
      </c>
      <c r="N22" s="45" t="s">
        <v>97</v>
      </c>
      <c r="O22" s="45" t="s">
        <v>98</v>
      </c>
      <c r="P22" s="45" t="s">
        <v>99</v>
      </c>
      <c r="Q22" s="45" t="s">
        <v>117</v>
      </c>
      <c r="R22" s="45" t="s">
        <v>121</v>
      </c>
      <c r="S22" s="45" t="s">
        <v>122</v>
      </c>
      <c r="T22" s="45" t="s">
        <v>123</v>
      </c>
      <c r="U22" s="46" t="s">
        <v>124</v>
      </c>
      <c r="V22" s="35"/>
      <c r="W22" s="21"/>
      <c r="X22" s="8" t="s">
        <v>141</v>
      </c>
      <c r="Y22" s="7"/>
      <c r="Z22" s="7"/>
      <c r="AA22" s="7"/>
    </row>
    <row r="23" spans="1:27" ht="15.65" customHeight="1" x14ac:dyDescent="0.35">
      <c r="F23" s="70" t="s">
        <v>100</v>
      </c>
      <c r="G23" s="61" t="s">
        <v>101</v>
      </c>
      <c r="H23" s="61" t="s">
        <v>102</v>
      </c>
      <c r="I23" s="36" t="s">
        <v>103</v>
      </c>
      <c r="J23" s="36" t="s">
        <v>104</v>
      </c>
      <c r="K23" s="36" t="s">
        <v>105</v>
      </c>
      <c r="L23" s="61" t="s">
        <v>106</v>
      </c>
      <c r="M23" s="36"/>
      <c r="N23" s="36"/>
      <c r="O23" s="36"/>
      <c r="P23" s="36" t="s">
        <v>108</v>
      </c>
      <c r="Q23" s="61" t="s">
        <v>118</v>
      </c>
      <c r="R23" s="61" t="s">
        <v>125</v>
      </c>
      <c r="S23" s="61"/>
      <c r="T23" s="61"/>
      <c r="U23" s="73"/>
      <c r="V23" s="35"/>
      <c r="W23" s="21"/>
      <c r="X23" s="63" t="s">
        <v>18</v>
      </c>
      <c r="Y23" s="25" t="s">
        <v>45</v>
      </c>
      <c r="Z23" s="63" t="s">
        <v>20</v>
      </c>
      <c r="AA23" s="65" t="s">
        <v>47</v>
      </c>
    </row>
    <row r="24" spans="1:27" ht="17" thickBot="1" x14ac:dyDescent="0.4">
      <c r="F24" s="70"/>
      <c r="G24" s="61"/>
      <c r="H24" s="61"/>
      <c r="I24" s="61" t="s">
        <v>16</v>
      </c>
      <c r="J24" s="61"/>
      <c r="K24" s="61"/>
      <c r="L24" s="61"/>
      <c r="M24" s="36" t="s">
        <v>107</v>
      </c>
      <c r="N24" s="36" t="s">
        <v>16</v>
      </c>
      <c r="O24" s="36" t="s">
        <v>16</v>
      </c>
      <c r="P24" s="36" t="s">
        <v>109</v>
      </c>
      <c r="Q24" s="61"/>
      <c r="R24" s="43"/>
      <c r="S24" s="43"/>
      <c r="T24" s="43"/>
      <c r="U24" s="47"/>
      <c r="V24" s="35"/>
      <c r="W24" s="21"/>
      <c r="X24" s="64"/>
      <c r="Y24" s="26" t="s">
        <v>46</v>
      </c>
      <c r="Z24" s="64"/>
      <c r="AA24" s="66"/>
    </row>
    <row r="25" spans="1:27" ht="31.5" thickBot="1" x14ac:dyDescent="0.4">
      <c r="F25" s="48" t="s">
        <v>119</v>
      </c>
      <c r="G25" s="36" t="s">
        <v>110</v>
      </c>
      <c r="H25" s="36" t="s">
        <v>111</v>
      </c>
      <c r="I25" s="38" t="s">
        <v>127</v>
      </c>
      <c r="J25" s="38" t="s">
        <v>127</v>
      </c>
      <c r="K25" s="38" t="s">
        <v>127</v>
      </c>
      <c r="L25" s="38" t="s">
        <v>127</v>
      </c>
      <c r="M25" s="38" t="s">
        <v>127</v>
      </c>
      <c r="N25" s="38" t="s">
        <v>127</v>
      </c>
      <c r="O25" s="38" t="s">
        <v>127</v>
      </c>
      <c r="P25" s="38" t="s">
        <v>127</v>
      </c>
      <c r="Q25" s="38" t="s">
        <v>127</v>
      </c>
      <c r="R25" s="38" t="s">
        <v>127</v>
      </c>
      <c r="S25" s="38" t="s">
        <v>127</v>
      </c>
      <c r="T25" s="38" t="s">
        <v>127</v>
      </c>
      <c r="U25" s="49" t="s">
        <v>127</v>
      </c>
      <c r="V25" s="35"/>
      <c r="W25" s="21"/>
      <c r="X25" s="27">
        <v>1</v>
      </c>
      <c r="Y25" s="28" t="s">
        <v>138</v>
      </c>
      <c r="Z25" s="28" t="s">
        <v>48</v>
      </c>
      <c r="AA25" s="29" t="s">
        <v>49</v>
      </c>
    </row>
    <row r="26" spans="1:27" ht="16" thickBot="1" x14ac:dyDescent="0.4">
      <c r="F26" s="48" t="s">
        <v>120</v>
      </c>
      <c r="G26" s="36" t="s">
        <v>112</v>
      </c>
      <c r="H26" s="36" t="s">
        <v>113</v>
      </c>
      <c r="I26" s="36">
        <v>35</v>
      </c>
      <c r="J26" s="36">
        <v>26</v>
      </c>
      <c r="K26" s="36">
        <v>41</v>
      </c>
      <c r="L26" s="36" t="s">
        <v>114</v>
      </c>
      <c r="M26" s="36">
        <v>4.3</v>
      </c>
      <c r="N26" s="36">
        <v>5.66</v>
      </c>
      <c r="O26" s="36">
        <v>0.46</v>
      </c>
      <c r="P26" s="41">
        <f>N26/O26</f>
        <v>12.304347826086957</v>
      </c>
      <c r="Q26" s="36">
        <v>33</v>
      </c>
      <c r="R26" s="36">
        <v>11812</v>
      </c>
      <c r="S26" s="36">
        <v>364</v>
      </c>
      <c r="T26" s="36">
        <v>5816</v>
      </c>
      <c r="U26" s="47">
        <v>144</v>
      </c>
      <c r="V26" s="72"/>
      <c r="W26" s="21"/>
      <c r="X26" s="27">
        <v>2</v>
      </c>
      <c r="Y26" s="28" t="s">
        <v>139</v>
      </c>
      <c r="Z26" s="28" t="s">
        <v>50</v>
      </c>
      <c r="AA26" s="29" t="s">
        <v>51</v>
      </c>
    </row>
    <row r="27" spans="1:27" ht="31.5" thickBot="1" x14ac:dyDescent="0.4">
      <c r="F27" s="50">
        <v>5</v>
      </c>
      <c r="G27" s="39" t="s">
        <v>126</v>
      </c>
      <c r="H27" s="36" t="s">
        <v>115</v>
      </c>
      <c r="I27" s="36">
        <v>46</v>
      </c>
      <c r="J27" s="36">
        <v>21</v>
      </c>
      <c r="K27" s="36">
        <v>33</v>
      </c>
      <c r="L27" s="36" t="s">
        <v>114</v>
      </c>
      <c r="M27" s="36">
        <v>4.5999999999999996</v>
      </c>
      <c r="N27" s="36">
        <v>3.23</v>
      </c>
      <c r="O27" s="36">
        <v>0.18</v>
      </c>
      <c r="P27" s="41">
        <f t="shared" ref="P27:P32" si="1">N27/O27</f>
        <v>17.944444444444446</v>
      </c>
      <c r="Q27" s="36">
        <v>19</v>
      </c>
      <c r="R27" s="36">
        <v>9982</v>
      </c>
      <c r="S27" s="36">
        <v>996</v>
      </c>
      <c r="T27" s="36">
        <v>3300</v>
      </c>
      <c r="U27" s="47">
        <v>101</v>
      </c>
      <c r="V27" s="72"/>
      <c r="W27" s="21"/>
      <c r="X27" s="27">
        <v>3</v>
      </c>
      <c r="Y27" s="28" t="s">
        <v>52</v>
      </c>
      <c r="Z27" s="28" t="s">
        <v>21</v>
      </c>
      <c r="AA27" s="29" t="s">
        <v>53</v>
      </c>
    </row>
    <row r="28" spans="1:27" ht="16" thickBot="1" x14ac:dyDescent="0.4">
      <c r="F28" s="50">
        <v>6</v>
      </c>
      <c r="G28" s="36" t="s">
        <v>58</v>
      </c>
      <c r="H28" s="36" t="s">
        <v>59</v>
      </c>
      <c r="I28" s="36">
        <v>47</v>
      </c>
      <c r="J28" s="36">
        <v>19</v>
      </c>
      <c r="K28" s="36">
        <v>34</v>
      </c>
      <c r="L28" s="36" t="s">
        <v>114</v>
      </c>
      <c r="M28" s="36">
        <v>4.7</v>
      </c>
      <c r="N28" s="36">
        <v>2.61</v>
      </c>
      <c r="O28" s="36">
        <v>0.21</v>
      </c>
      <c r="P28" s="41">
        <f t="shared" si="1"/>
        <v>12.428571428571429</v>
      </c>
      <c r="Q28" s="36">
        <v>17</v>
      </c>
      <c r="R28" s="36">
        <v>16320</v>
      </c>
      <c r="S28" s="36">
        <v>1051</v>
      </c>
      <c r="T28" s="36">
        <v>6246</v>
      </c>
      <c r="U28" s="47">
        <v>184</v>
      </c>
      <c r="V28" s="72"/>
      <c r="W28" s="21"/>
      <c r="X28" s="27">
        <v>4</v>
      </c>
      <c r="Y28" s="56" t="s">
        <v>140</v>
      </c>
      <c r="Z28" s="28" t="s">
        <v>54</v>
      </c>
      <c r="AA28" s="29" t="s">
        <v>55</v>
      </c>
    </row>
    <row r="29" spans="1:27" ht="62.5" thickBot="1" x14ac:dyDescent="0.4">
      <c r="F29" s="50">
        <v>7</v>
      </c>
      <c r="G29" s="36" t="s">
        <v>61</v>
      </c>
      <c r="H29" s="36" t="s">
        <v>62</v>
      </c>
      <c r="I29" s="36">
        <v>22</v>
      </c>
      <c r="J29" s="36">
        <v>70</v>
      </c>
      <c r="K29" s="36">
        <v>9</v>
      </c>
      <c r="L29" s="36"/>
      <c r="M29" s="36">
        <v>4.8</v>
      </c>
      <c r="N29" s="36">
        <v>1.47</v>
      </c>
      <c r="O29" s="36">
        <v>0.2</v>
      </c>
      <c r="P29" s="41">
        <f t="shared" si="1"/>
        <v>7.35</v>
      </c>
      <c r="Q29" s="36">
        <v>16</v>
      </c>
      <c r="R29" s="36">
        <v>11716</v>
      </c>
      <c r="S29" s="36">
        <v>1177</v>
      </c>
      <c r="T29" s="36">
        <v>6980</v>
      </c>
      <c r="U29" s="47">
        <v>797</v>
      </c>
      <c r="V29" s="72"/>
      <c r="W29" s="21"/>
      <c r="X29" s="27">
        <v>5</v>
      </c>
      <c r="Y29" s="56" t="s">
        <v>126</v>
      </c>
      <c r="Z29" s="28" t="s">
        <v>56</v>
      </c>
      <c r="AA29" s="29" t="s">
        <v>57</v>
      </c>
    </row>
    <row r="30" spans="1:27" ht="50" thickBot="1" x14ac:dyDescent="0.4">
      <c r="F30" s="50">
        <v>8</v>
      </c>
      <c r="G30" s="36" t="s">
        <v>64</v>
      </c>
      <c r="H30" s="36" t="s">
        <v>65</v>
      </c>
      <c r="I30" s="36">
        <v>23</v>
      </c>
      <c r="J30" s="36">
        <v>71</v>
      </c>
      <c r="K30" s="36">
        <v>6</v>
      </c>
      <c r="L30" s="36" t="s">
        <v>114</v>
      </c>
      <c r="M30" s="44">
        <v>4.7</v>
      </c>
      <c r="N30" s="44">
        <v>0.74</v>
      </c>
      <c r="O30" s="36">
        <v>0.11</v>
      </c>
      <c r="P30" s="41">
        <f t="shared" si="1"/>
        <v>6.7272727272727275</v>
      </c>
      <c r="Q30" s="36">
        <v>12</v>
      </c>
      <c r="R30" s="36">
        <v>5354</v>
      </c>
      <c r="S30" s="36">
        <v>700</v>
      </c>
      <c r="T30" s="36">
        <v>3196</v>
      </c>
      <c r="U30" s="47">
        <v>498</v>
      </c>
      <c r="V30" s="72"/>
      <c r="W30" s="21"/>
      <c r="X30" s="27">
        <v>6</v>
      </c>
      <c r="Y30" s="56" t="s">
        <v>58</v>
      </c>
      <c r="Z30" s="28" t="s">
        <v>59</v>
      </c>
      <c r="AA30" s="29" t="s">
        <v>60</v>
      </c>
    </row>
    <row r="31" spans="1:27" ht="34.5" thickBot="1" x14ac:dyDescent="0.4">
      <c r="F31" s="50">
        <v>9</v>
      </c>
      <c r="G31" s="36" t="s">
        <v>90</v>
      </c>
      <c r="H31" s="36" t="s">
        <v>81</v>
      </c>
      <c r="I31" s="36">
        <v>23</v>
      </c>
      <c r="J31" s="36">
        <v>68</v>
      </c>
      <c r="K31" s="36">
        <v>9</v>
      </c>
      <c r="L31" s="36"/>
      <c r="M31" s="36">
        <v>4.5999999999999996</v>
      </c>
      <c r="N31" s="36">
        <v>0.7</v>
      </c>
      <c r="O31" s="36">
        <v>0.08</v>
      </c>
      <c r="P31" s="41">
        <f t="shared" si="1"/>
        <v>8.75</v>
      </c>
      <c r="Q31" s="36">
        <v>10</v>
      </c>
      <c r="R31" s="36">
        <v>2376</v>
      </c>
      <c r="S31" s="36">
        <v>637</v>
      </c>
      <c r="T31" s="36">
        <v>1928</v>
      </c>
      <c r="U31" s="47">
        <v>210</v>
      </c>
      <c r="V31" s="72"/>
      <c r="W31" s="21"/>
      <c r="X31" s="27">
        <v>7</v>
      </c>
      <c r="Y31" s="56" t="s">
        <v>61</v>
      </c>
      <c r="Z31" s="28" t="s">
        <v>62</v>
      </c>
      <c r="AA31" s="29" t="s">
        <v>63</v>
      </c>
    </row>
    <row r="32" spans="1:27" ht="47" thickBot="1" x14ac:dyDescent="0.4">
      <c r="F32" s="50">
        <v>10</v>
      </c>
      <c r="G32" s="36" t="s">
        <v>92</v>
      </c>
      <c r="H32" s="36" t="s">
        <v>84</v>
      </c>
      <c r="I32" s="36">
        <v>65</v>
      </c>
      <c r="J32" s="36">
        <v>17</v>
      </c>
      <c r="K32" s="36">
        <v>18</v>
      </c>
      <c r="L32" s="36" t="s">
        <v>116</v>
      </c>
      <c r="M32" s="44">
        <v>4.5999999999999996</v>
      </c>
      <c r="N32" s="44">
        <v>0.47</v>
      </c>
      <c r="O32" s="36">
        <v>7.0000000000000007E-2</v>
      </c>
      <c r="P32" s="41">
        <f t="shared" si="1"/>
        <v>6.7142857142857135</v>
      </c>
      <c r="Q32" s="36">
        <v>8</v>
      </c>
      <c r="R32" s="36">
        <v>2204</v>
      </c>
      <c r="S32" s="36">
        <v>450</v>
      </c>
      <c r="T32" s="36">
        <v>1421</v>
      </c>
      <c r="U32" s="47">
        <v>80</v>
      </c>
      <c r="V32" s="72"/>
      <c r="W32" s="21"/>
      <c r="X32" s="27">
        <v>8</v>
      </c>
      <c r="Y32" s="56" t="s">
        <v>64</v>
      </c>
      <c r="Z32" s="28" t="s">
        <v>65</v>
      </c>
      <c r="AA32" s="29" t="s">
        <v>66</v>
      </c>
    </row>
    <row r="33" spans="6:27" ht="31.5" thickBot="1" x14ac:dyDescent="0.4">
      <c r="F33" s="51">
        <v>11</v>
      </c>
      <c r="G33" s="52" t="s">
        <v>94</v>
      </c>
      <c r="H33" s="52" t="s">
        <v>87</v>
      </c>
      <c r="I33" s="53" t="s">
        <v>127</v>
      </c>
      <c r="J33" s="53" t="s">
        <v>127</v>
      </c>
      <c r="K33" s="53" t="s">
        <v>127</v>
      </c>
      <c r="L33" s="53" t="s">
        <v>127</v>
      </c>
      <c r="M33" s="53" t="s">
        <v>127</v>
      </c>
      <c r="N33" s="53" t="s">
        <v>127</v>
      </c>
      <c r="O33" s="53" t="s">
        <v>127</v>
      </c>
      <c r="P33" s="53" t="s">
        <v>127</v>
      </c>
      <c r="Q33" s="53" t="s">
        <v>127</v>
      </c>
      <c r="R33" s="53" t="s">
        <v>127</v>
      </c>
      <c r="S33" s="53" t="s">
        <v>127</v>
      </c>
      <c r="T33" s="53" t="s">
        <v>127</v>
      </c>
      <c r="U33" s="54" t="s">
        <v>127</v>
      </c>
      <c r="V33" s="72"/>
      <c r="W33" s="21"/>
      <c r="X33" s="27">
        <v>9</v>
      </c>
      <c r="Y33" s="56" t="s">
        <v>90</v>
      </c>
      <c r="Z33" s="28" t="s">
        <v>81</v>
      </c>
      <c r="AA33" s="29" t="s">
        <v>91</v>
      </c>
    </row>
    <row r="34" spans="6:27" ht="47" thickBot="1" x14ac:dyDescent="0.4">
      <c r="F34" s="71" t="s">
        <v>136</v>
      </c>
      <c r="G34" s="71"/>
      <c r="H34" s="71"/>
      <c r="I34" s="71"/>
      <c r="J34" s="71"/>
      <c r="K34" s="71"/>
      <c r="L34" s="71"/>
      <c r="M34" s="71"/>
      <c r="N34" s="71"/>
      <c r="O34" s="71"/>
      <c r="P34" s="71"/>
      <c r="Q34" s="71"/>
      <c r="R34" s="71"/>
      <c r="S34" s="71"/>
      <c r="T34" s="71"/>
      <c r="U34" s="71"/>
      <c r="V34" s="72"/>
      <c r="W34" s="21"/>
      <c r="X34" s="27">
        <v>10</v>
      </c>
      <c r="Y34" s="56" t="s">
        <v>92</v>
      </c>
      <c r="Z34" s="28" t="s">
        <v>84</v>
      </c>
      <c r="AA34" s="29" t="s">
        <v>93</v>
      </c>
    </row>
    <row r="35" spans="6:27" ht="31.5" thickBot="1" x14ac:dyDescent="0.4">
      <c r="Q35" s="33"/>
      <c r="R35" s="33"/>
      <c r="S35" s="33"/>
      <c r="T35" s="33"/>
      <c r="U35" s="33"/>
      <c r="V35" s="72"/>
      <c r="X35" s="27">
        <v>11</v>
      </c>
      <c r="Y35" s="56" t="s">
        <v>94</v>
      </c>
      <c r="Z35" s="28" t="s">
        <v>87</v>
      </c>
      <c r="AA35" s="29" t="s">
        <v>95</v>
      </c>
    </row>
    <row r="36" spans="6:27" x14ac:dyDescent="0.35">
      <c r="R36" s="33"/>
      <c r="S36" s="33"/>
      <c r="T36" s="33"/>
      <c r="U36" s="33"/>
      <c r="V36" s="72"/>
      <c r="X36" s="31" t="s">
        <v>89</v>
      </c>
    </row>
    <row r="37" spans="6:27" x14ac:dyDescent="0.35">
      <c r="Q37" s="33"/>
      <c r="R37" s="33"/>
      <c r="S37" s="33"/>
      <c r="T37" s="33"/>
      <c r="U37" s="33"/>
      <c r="V37" s="72"/>
    </row>
    <row r="38" spans="6:27" x14ac:dyDescent="0.35">
      <c r="R38" s="33"/>
      <c r="S38" s="33"/>
      <c r="T38" s="33"/>
      <c r="U38" s="33"/>
      <c r="V38" s="72"/>
    </row>
    <row r="39" spans="6:27" x14ac:dyDescent="0.35">
      <c r="P39" s="40"/>
      <c r="Q39" s="34"/>
      <c r="R39" s="34"/>
      <c r="S39" s="34"/>
      <c r="T39" s="33"/>
      <c r="U39" s="33"/>
      <c r="V39" s="72"/>
    </row>
    <row r="40" spans="6:27" x14ac:dyDescent="0.35">
      <c r="P40" s="40"/>
      <c r="Q40" s="34"/>
      <c r="R40" s="34"/>
      <c r="S40" s="34"/>
      <c r="T40" s="34"/>
      <c r="U40" s="34"/>
      <c r="V40" s="35"/>
    </row>
    <row r="41" spans="6:27" x14ac:dyDescent="0.35">
      <c r="P41" s="40"/>
      <c r="Q41" s="40"/>
      <c r="R41" s="40"/>
      <c r="S41" s="40"/>
    </row>
    <row r="42" spans="6:27" x14ac:dyDescent="0.35">
      <c r="P42" s="40"/>
      <c r="Q42" s="40"/>
      <c r="R42" s="40"/>
      <c r="S42" s="40"/>
    </row>
    <row r="43" spans="6:27" x14ac:dyDescent="0.35">
      <c r="P43" s="40"/>
      <c r="Q43" s="40"/>
      <c r="R43" s="40"/>
      <c r="S43" s="40"/>
    </row>
  </sheetData>
  <mergeCells count="32">
    <mergeCell ref="F16:U16"/>
    <mergeCell ref="F34:U34"/>
    <mergeCell ref="V36:V37"/>
    <mergeCell ref="V38:V39"/>
    <mergeCell ref="R23:U23"/>
    <mergeCell ref="F20:U20"/>
    <mergeCell ref="V26:V27"/>
    <mergeCell ref="V28:V29"/>
    <mergeCell ref="V30:V31"/>
    <mergeCell ref="V32:V33"/>
    <mergeCell ref="V34:V35"/>
    <mergeCell ref="Q23:Q24"/>
    <mergeCell ref="Z23:Z24"/>
    <mergeCell ref="AA23:AA24"/>
    <mergeCell ref="F22:H22"/>
    <mergeCell ref="I22:L22"/>
    <mergeCell ref="F23:F24"/>
    <mergeCell ref="G23:G24"/>
    <mergeCell ref="H23:H24"/>
    <mergeCell ref="L23:L24"/>
    <mergeCell ref="I24:K24"/>
    <mergeCell ref="X23:X24"/>
    <mergeCell ref="F2:U2"/>
    <mergeCell ref="F4:H4"/>
    <mergeCell ref="I4:L4"/>
    <mergeCell ref="F5:F6"/>
    <mergeCell ref="G5:G6"/>
    <mergeCell ref="H5:H6"/>
    <mergeCell ref="L5:L6"/>
    <mergeCell ref="Q5:Q6"/>
    <mergeCell ref="R5:U5"/>
    <mergeCell ref="I6:K6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F28"/>
  <sheetViews>
    <sheetView tabSelected="1" workbookViewId="0">
      <selection activeCell="D31" sqref="D31"/>
    </sheetView>
  </sheetViews>
  <sheetFormatPr baseColWidth="10" defaultRowHeight="14.5" x14ac:dyDescent="0.35"/>
  <cols>
    <col min="3" max="3" width="12.1796875" bestFit="1" customWidth="1"/>
    <col min="4" max="4" width="96.54296875" customWidth="1"/>
    <col min="5" max="5" width="33.26953125" bestFit="1" customWidth="1"/>
    <col min="6" max="6" width="18.7265625" bestFit="1" customWidth="1"/>
  </cols>
  <sheetData>
    <row r="5" spans="3:6" x14ac:dyDescent="0.35">
      <c r="C5" s="74" t="s">
        <v>155</v>
      </c>
      <c r="D5" s="74" t="s">
        <v>156</v>
      </c>
      <c r="E5" s="74" t="s">
        <v>169</v>
      </c>
      <c r="F5" s="74" t="s">
        <v>170</v>
      </c>
    </row>
    <row r="6" spans="3:6" x14ac:dyDescent="0.35">
      <c r="C6" s="7" t="s">
        <v>143</v>
      </c>
      <c r="D6" s="7" t="s">
        <v>157</v>
      </c>
      <c r="E6" s="7" t="s">
        <v>172</v>
      </c>
      <c r="F6" s="7" t="s">
        <v>171</v>
      </c>
    </row>
    <row r="7" spans="3:6" x14ac:dyDescent="0.35">
      <c r="C7" s="7" t="s">
        <v>144</v>
      </c>
      <c r="D7" s="7" t="s">
        <v>158</v>
      </c>
      <c r="E7" s="7" t="s">
        <v>172</v>
      </c>
      <c r="F7" s="7" t="s">
        <v>171</v>
      </c>
    </row>
    <row r="8" spans="3:6" x14ac:dyDescent="0.35">
      <c r="C8" s="7" t="s">
        <v>145</v>
      </c>
      <c r="D8" s="7" t="s">
        <v>159</v>
      </c>
      <c r="E8" s="7" t="s">
        <v>172</v>
      </c>
      <c r="F8" s="7" t="s">
        <v>171</v>
      </c>
    </row>
    <row r="9" spans="3:6" x14ac:dyDescent="0.35">
      <c r="C9" s="7" t="s">
        <v>146</v>
      </c>
      <c r="D9" s="7" t="s">
        <v>160</v>
      </c>
      <c r="E9" s="7" t="s">
        <v>172</v>
      </c>
      <c r="F9" s="7" t="s">
        <v>171</v>
      </c>
    </row>
    <row r="10" spans="3:6" x14ac:dyDescent="0.35">
      <c r="C10" s="7" t="s">
        <v>147</v>
      </c>
      <c r="D10" s="7" t="s">
        <v>161</v>
      </c>
      <c r="E10" s="7" t="s">
        <v>172</v>
      </c>
      <c r="F10" s="7" t="s">
        <v>171</v>
      </c>
    </row>
    <row r="11" spans="3:6" x14ac:dyDescent="0.35">
      <c r="C11" s="7" t="s">
        <v>148</v>
      </c>
      <c r="D11" s="7" t="s">
        <v>162</v>
      </c>
      <c r="E11" s="7" t="s">
        <v>172</v>
      </c>
      <c r="F11" s="7" t="s">
        <v>171</v>
      </c>
    </row>
    <row r="12" spans="3:6" x14ac:dyDescent="0.35">
      <c r="C12" s="7" t="s">
        <v>149</v>
      </c>
      <c r="D12" s="7" t="s">
        <v>163</v>
      </c>
      <c r="E12" s="7" t="s">
        <v>172</v>
      </c>
      <c r="F12" s="7" t="s">
        <v>171</v>
      </c>
    </row>
    <row r="13" spans="3:6" x14ac:dyDescent="0.35">
      <c r="C13" s="7" t="s">
        <v>150</v>
      </c>
      <c r="D13" s="7" t="s">
        <v>164</v>
      </c>
      <c r="E13" s="7" t="s">
        <v>172</v>
      </c>
      <c r="F13" s="7" t="s">
        <v>171</v>
      </c>
    </row>
    <row r="14" spans="3:6" x14ac:dyDescent="0.35">
      <c r="C14" s="7" t="s">
        <v>151</v>
      </c>
      <c r="D14" s="7" t="s">
        <v>165</v>
      </c>
      <c r="E14" s="7" t="s">
        <v>172</v>
      </c>
      <c r="F14" s="7" t="s">
        <v>171</v>
      </c>
    </row>
    <row r="15" spans="3:6" x14ac:dyDescent="0.35">
      <c r="C15" s="7" t="s">
        <v>152</v>
      </c>
      <c r="D15" s="7" t="s">
        <v>166</v>
      </c>
      <c r="E15" s="7" t="s">
        <v>172</v>
      </c>
      <c r="F15" s="7" t="s">
        <v>171</v>
      </c>
    </row>
    <row r="16" spans="3:6" x14ac:dyDescent="0.35">
      <c r="C16" s="7" t="s">
        <v>153</v>
      </c>
      <c r="D16" s="7" t="s">
        <v>167</v>
      </c>
      <c r="E16" s="7" t="s">
        <v>172</v>
      </c>
      <c r="F16" s="7" t="s">
        <v>171</v>
      </c>
    </row>
    <row r="17" spans="3:6" x14ac:dyDescent="0.35">
      <c r="C17" s="7" t="s">
        <v>154</v>
      </c>
      <c r="D17" s="7" t="s">
        <v>168</v>
      </c>
      <c r="E17" s="7" t="s">
        <v>172</v>
      </c>
      <c r="F17" s="7" t="s">
        <v>171</v>
      </c>
    </row>
    <row r="18" spans="3:6" x14ac:dyDescent="0.35">
      <c r="C18" s="7" t="s">
        <v>143</v>
      </c>
      <c r="D18" s="7" t="s">
        <v>174</v>
      </c>
      <c r="E18" s="7" t="s">
        <v>173</v>
      </c>
      <c r="F18" s="7" t="s">
        <v>171</v>
      </c>
    </row>
    <row r="19" spans="3:6" x14ac:dyDescent="0.35">
      <c r="C19" s="7" t="s">
        <v>144</v>
      </c>
      <c r="D19" s="7" t="s">
        <v>174</v>
      </c>
      <c r="E19" s="7" t="s">
        <v>173</v>
      </c>
      <c r="F19" s="7" t="s">
        <v>171</v>
      </c>
    </row>
    <row r="20" spans="3:6" x14ac:dyDescent="0.35">
      <c r="C20" s="7" t="s">
        <v>145</v>
      </c>
      <c r="D20" s="7" t="s">
        <v>174</v>
      </c>
      <c r="E20" s="7" t="s">
        <v>173</v>
      </c>
      <c r="F20" s="7" t="s">
        <v>171</v>
      </c>
    </row>
    <row r="21" spans="3:6" x14ac:dyDescent="0.35">
      <c r="C21" s="7" t="s">
        <v>146</v>
      </c>
      <c r="D21" s="7" t="s">
        <v>174</v>
      </c>
      <c r="E21" s="7" t="s">
        <v>173</v>
      </c>
      <c r="F21" s="7" t="s">
        <v>171</v>
      </c>
    </row>
    <row r="22" spans="3:6" x14ac:dyDescent="0.35">
      <c r="C22" s="7" t="s">
        <v>147</v>
      </c>
      <c r="D22" s="7" t="s">
        <v>174</v>
      </c>
      <c r="E22" s="7" t="s">
        <v>173</v>
      </c>
      <c r="F22" s="7" t="s">
        <v>171</v>
      </c>
    </row>
    <row r="23" spans="3:6" x14ac:dyDescent="0.35">
      <c r="C23" s="7" t="s">
        <v>148</v>
      </c>
      <c r="D23" s="7" t="s">
        <v>174</v>
      </c>
      <c r="E23" s="7" t="s">
        <v>173</v>
      </c>
      <c r="F23" s="7" t="s">
        <v>171</v>
      </c>
    </row>
    <row r="24" spans="3:6" x14ac:dyDescent="0.35">
      <c r="C24" s="7" t="s">
        <v>149</v>
      </c>
      <c r="D24" s="7" t="s">
        <v>174</v>
      </c>
      <c r="E24" s="7" t="s">
        <v>173</v>
      </c>
      <c r="F24" s="7" t="s">
        <v>171</v>
      </c>
    </row>
    <row r="25" spans="3:6" x14ac:dyDescent="0.35">
      <c r="C25" s="7" t="s">
        <v>150</v>
      </c>
      <c r="D25" s="7" t="s">
        <v>174</v>
      </c>
      <c r="E25" s="7" t="s">
        <v>173</v>
      </c>
      <c r="F25" s="7" t="s">
        <v>171</v>
      </c>
    </row>
    <row r="26" spans="3:6" x14ac:dyDescent="0.35">
      <c r="C26" s="7" t="s">
        <v>151</v>
      </c>
      <c r="D26" s="7" t="s">
        <v>174</v>
      </c>
      <c r="E26" s="7" t="s">
        <v>173</v>
      </c>
      <c r="F26" s="7" t="s">
        <v>171</v>
      </c>
    </row>
    <row r="27" spans="3:6" x14ac:dyDescent="0.35">
      <c r="C27" s="7" t="s">
        <v>152</v>
      </c>
      <c r="D27" s="7" t="s">
        <v>174</v>
      </c>
      <c r="E27" s="7" t="s">
        <v>173</v>
      </c>
      <c r="F27" s="7" t="s">
        <v>171</v>
      </c>
    </row>
    <row r="28" spans="3:6" x14ac:dyDescent="0.35">
      <c r="C28" s="7" t="s">
        <v>153</v>
      </c>
      <c r="D28" s="7" t="s">
        <v>174</v>
      </c>
      <c r="E28" s="7" t="s">
        <v>173</v>
      </c>
      <c r="F28" s="7" t="s">
        <v>171</v>
      </c>
    </row>
  </sheetData>
  <pageMargins left="0.7" right="0.7" top="0.78740157499999996" bottom="0.78740157499999996" header="0.3" footer="0.3"/>
  <pageSetup paperSize="9" orientation="portrait" horizontalDpi="4294967293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3</vt:i4>
      </vt:variant>
    </vt:vector>
  </HeadingPairs>
  <TitlesOfParts>
    <vt:vector size="3" baseType="lpstr">
      <vt:lpstr>Site-info</vt:lpstr>
      <vt:lpstr>Soil_profile_Wuestebach</vt:lpstr>
      <vt:lpstr>Data_Names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Jannis Groh</dc:creator>
  <cp:lastModifiedBy>Jannis Groh</cp:lastModifiedBy>
  <dcterms:created xsi:type="dcterms:W3CDTF">2018-02-27T09:56:30Z</dcterms:created>
  <dcterms:modified xsi:type="dcterms:W3CDTF">2021-06-10T16:33:47Z</dcterms:modified>
</cp:coreProperties>
</file>